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udinova-LyuA\Desktop\2158\сайт банка\Обновление июль 21\"/>
    </mc:Choice>
  </mc:AlternateContent>
  <bookViews>
    <workbookView xWindow="0" yWindow="0" windowWidth="23040" windowHeight="8850"/>
  </bookViews>
  <sheets>
    <sheet name="Информация о дох.-расх" sheetId="4" r:id="rId1"/>
    <sheet name="Покупатели_Поставщики" sheetId="7" r:id="rId2"/>
    <sheet name="Активы_Пасивы" sheetId="8" r:id="rId3"/>
  </sheets>
  <externalReferences>
    <externalReference r:id="rId4"/>
  </externalReferences>
  <definedNames>
    <definedName name="_xlnm.Print_Titles" localSheetId="0">'Информация о дох.-расх'!#REF!</definedName>
    <definedName name="_xlnm.Print_Area" localSheetId="0">'Информация о дох.-расх'!$A$1:$N$67</definedName>
  </definedNames>
  <calcPr calcId="162913"/>
</workbook>
</file>

<file path=xl/calcChain.xml><?xml version="1.0" encoding="utf-8"?>
<calcChain xmlns="http://schemas.openxmlformats.org/spreadsheetml/2006/main">
  <c r="D24" i="7" l="1"/>
  <c r="D10" i="7"/>
  <c r="D11" i="7" s="1"/>
  <c r="F14" i="4"/>
  <c r="D26" i="4"/>
  <c r="E26" i="4"/>
  <c r="F26" i="4"/>
  <c r="G26" i="4"/>
  <c r="H26" i="4"/>
  <c r="I26" i="4"/>
  <c r="J26" i="4"/>
  <c r="K26" i="4"/>
  <c r="L26" i="4"/>
  <c r="M26" i="4"/>
  <c r="N26" i="4"/>
  <c r="C26" i="4"/>
  <c r="C25" i="4" s="1"/>
  <c r="D14" i="4"/>
  <c r="E14" i="4"/>
  <c r="G14" i="4"/>
  <c r="H14" i="4"/>
  <c r="I14" i="4"/>
  <c r="J14" i="4"/>
  <c r="K14" i="4"/>
  <c r="L14" i="4"/>
  <c r="M14" i="4"/>
  <c r="N14" i="4"/>
  <c r="C58" i="4"/>
  <c r="D53" i="4"/>
  <c r="C53" i="4"/>
  <c r="D47" i="4"/>
  <c r="D43" i="4"/>
  <c r="C43" i="4"/>
  <c r="C19" i="4"/>
  <c r="C14" i="4"/>
  <c r="D33" i="4" l="1"/>
  <c r="E33" i="4"/>
  <c r="F33" i="4"/>
  <c r="G33" i="4"/>
  <c r="H33" i="4"/>
  <c r="I33" i="4"/>
  <c r="J33" i="4"/>
  <c r="K33" i="4"/>
  <c r="K25" i="4" s="1"/>
  <c r="K64" i="4" s="1"/>
  <c r="L33" i="4"/>
  <c r="M33" i="4"/>
  <c r="M25" i="4" s="1"/>
  <c r="M64" i="4" s="1"/>
  <c r="N33" i="4"/>
  <c r="C33" i="4"/>
  <c r="D25" i="4"/>
  <c r="E25" i="4"/>
  <c r="E64" i="4" s="1"/>
  <c r="F25" i="4"/>
  <c r="F64" i="4" s="1"/>
  <c r="G25" i="4"/>
  <c r="G64" i="4" s="1"/>
  <c r="H25" i="4"/>
  <c r="I25" i="4"/>
  <c r="I64" i="4" s="1"/>
  <c r="J25" i="4"/>
  <c r="J64" i="4" s="1"/>
  <c r="L25" i="4"/>
  <c r="N25" i="4"/>
  <c r="D58" i="4"/>
  <c r="E58" i="4"/>
  <c r="F58" i="4"/>
  <c r="G58" i="4"/>
  <c r="H58" i="4"/>
  <c r="I58" i="4"/>
  <c r="J58" i="4"/>
  <c r="K58" i="4"/>
  <c r="L58" i="4"/>
  <c r="M58" i="4"/>
  <c r="N58" i="4"/>
  <c r="E53" i="4"/>
  <c r="F53" i="4"/>
  <c r="G53" i="4"/>
  <c r="H53" i="4"/>
  <c r="I53" i="4"/>
  <c r="J53" i="4"/>
  <c r="K53" i="4"/>
  <c r="L53" i="4"/>
  <c r="M53" i="4"/>
  <c r="N53" i="4"/>
  <c r="E47" i="4"/>
  <c r="F47" i="4"/>
  <c r="G47" i="4"/>
  <c r="H47" i="4"/>
  <c r="I47" i="4"/>
  <c r="J47" i="4"/>
  <c r="K47" i="4"/>
  <c r="L47" i="4"/>
  <c r="M47" i="4"/>
  <c r="N47" i="4"/>
  <c r="C47" i="4"/>
  <c r="E43" i="4"/>
  <c r="F43" i="4"/>
  <c r="G43" i="4"/>
  <c r="H43" i="4"/>
  <c r="I43" i="4"/>
  <c r="J43" i="4"/>
  <c r="K43" i="4"/>
  <c r="L43" i="4"/>
  <c r="M43" i="4"/>
  <c r="N43" i="4"/>
  <c r="N64" i="4"/>
  <c r="H64" i="4"/>
  <c r="L64" i="4"/>
  <c r="D19" i="4"/>
  <c r="E19" i="4"/>
  <c r="F19" i="4"/>
  <c r="G19" i="4"/>
  <c r="H19" i="4"/>
  <c r="I19" i="4"/>
  <c r="J19" i="4"/>
  <c r="K19" i="4"/>
  <c r="L19" i="4"/>
  <c r="M19" i="4"/>
  <c r="N19" i="4"/>
  <c r="C13" i="4"/>
  <c r="A11" i="4"/>
  <c r="C64" i="4" l="1"/>
  <c r="D64" i="4" l="1"/>
  <c r="D50" i="7" l="1"/>
  <c r="D51" i="7" s="1"/>
  <c r="D38" i="7"/>
  <c r="F17" i="7"/>
  <c r="D17" i="7"/>
  <c r="N13" i="4"/>
  <c r="M13" i="4"/>
  <c r="L13" i="4"/>
  <c r="K13" i="4"/>
  <c r="J13" i="4"/>
  <c r="I13" i="4"/>
  <c r="H13" i="4"/>
  <c r="G13" i="4"/>
  <c r="F13" i="4"/>
  <c r="E13" i="4"/>
  <c r="D13" i="4"/>
  <c r="D76" i="7"/>
  <c r="D64" i="7"/>
</calcChain>
</file>

<file path=xl/sharedStrings.xml><?xml version="1.0" encoding="utf-8"?>
<sst xmlns="http://schemas.openxmlformats.org/spreadsheetml/2006/main" count="198" uniqueCount="128">
  <si>
    <t>Реклама и маркетинг</t>
  </si>
  <si>
    <t>Налоги</t>
  </si>
  <si>
    <t>Прочие расходы</t>
  </si>
  <si>
    <t>Транспортные расходы</t>
  </si>
  <si>
    <t>Связь и административные расходы</t>
  </si>
  <si>
    <t>Месяцы</t>
  </si>
  <si>
    <t>Справка о полученных доходах, произведенных расходах (заполняется "по оплате")</t>
  </si>
  <si>
    <t>Укажите наименование компании</t>
  </si>
  <si>
    <t>Укажите ИНН</t>
  </si>
  <si>
    <t>Укажите систему налогооблажения</t>
  </si>
  <si>
    <t xml:space="preserve">Укажите дату заполнения (ДД.ММ.ГГГГ) </t>
  </si>
  <si>
    <t>-</t>
  </si>
  <si>
    <t>Укажите объект налогооблажения</t>
  </si>
  <si>
    <t>Выберите из списка</t>
  </si>
  <si>
    <t>№</t>
  </si>
  <si>
    <t>Наименование покупателя</t>
  </si>
  <si>
    <t>Доля в структуре продаж, %</t>
  </si>
  <si>
    <t>Тип продукции</t>
  </si>
  <si>
    <t>Срок сотрудничества
(месяцев)</t>
  </si>
  <si>
    <t>Условия оплаты</t>
  </si>
  <si>
    <t>Срок отсрочки по платежам* (дней)</t>
  </si>
  <si>
    <t>Комментарий</t>
  </si>
  <si>
    <t xml:space="preserve">      Прочие                           Кол-во</t>
  </si>
  <si>
    <t>Итого</t>
  </si>
  <si>
    <t>*Применимо только для контрагентов с постоплатной системой расчетов</t>
  </si>
  <si>
    <t>Укажите сумму задолженности крупнейших дебиторов, в т.ч. просроченную (задержка оплаты более 90 дней)</t>
  </si>
  <si>
    <t>Покупатель</t>
  </si>
  <si>
    <t>Дата возникновения
ДД.ММ.ГГГГ</t>
  </si>
  <si>
    <t>Плановая дата погашения</t>
  </si>
  <si>
    <t>Плановая дата погашения
ДД.ММ.ГГГГ</t>
  </si>
  <si>
    <t>Кол-во прочих, по которым есть просрочка</t>
  </si>
  <si>
    <t>Поставщик</t>
  </si>
  <si>
    <t>Сумма задолженности на текущую дату</t>
  </si>
  <si>
    <t>Касса</t>
  </si>
  <si>
    <r>
      <t xml:space="preserve">Укажите в процентах доли закупок по пяти крупнейшим </t>
    </r>
    <r>
      <rPr>
        <b/>
        <sz val="16"/>
        <color theme="0"/>
        <rFont val="Calibri"/>
        <family val="2"/>
        <charset val="204"/>
        <scheme val="minor"/>
      </rPr>
      <t>покупателям</t>
    </r>
  </si>
  <si>
    <r>
      <t xml:space="preserve">Укажите сумму задолженности по авансам, полученным от </t>
    </r>
    <r>
      <rPr>
        <b/>
        <sz val="18"/>
        <color theme="0"/>
        <rFont val="Calibri"/>
        <family val="2"/>
        <charset val="204"/>
        <scheme val="minor"/>
      </rPr>
      <t>покупателей,</t>
    </r>
    <r>
      <rPr>
        <sz val="16"/>
        <color theme="0"/>
        <rFont val="Calibri"/>
        <family val="2"/>
        <charset val="204"/>
        <scheme val="minor"/>
      </rPr>
      <t xml:space="preserve"> в т.ч. просроченной (задержка отгрузки товаров более 90 дней)</t>
    </r>
  </si>
  <si>
    <t>Укажите в процентах доли закупок по пяти крупнейшим поставщикам</t>
  </si>
  <si>
    <t>Наименование поставщика</t>
  </si>
  <si>
    <t>Доля в структуре закупок, %</t>
  </si>
  <si>
    <t xml:space="preserve">      Прочие </t>
  </si>
  <si>
    <t>Укажите сумму задолженности перед крупнейшими кредиторами, в т.ч. просроченную (задержка оплаты более 90 дней)</t>
  </si>
  <si>
    <t xml:space="preserve">      Прочие                       Кол-во</t>
  </si>
  <si>
    <t>Укажите сумму задолженности по авансам, выданным каждому поставщику, в т.ч. просроченной (задержка отгрузки товаров более 90 дней)</t>
  </si>
  <si>
    <t xml:space="preserve">      Прочие                      Кол-во</t>
  </si>
  <si>
    <t>Авансы, полученные на текущую дату</t>
  </si>
  <si>
    <t>В т.ч. просроченные на текущую дату</t>
  </si>
  <si>
    <t>В т.ч. просроченная задолженность на  текущую дату</t>
  </si>
  <si>
    <t>Авансы, выданные на текущую дату</t>
  </si>
  <si>
    <t xml:space="preserve">В т.ч. просроченные на текущую дату </t>
  </si>
  <si>
    <t>Крупнейшие покупатели определяются за последние 3 месяца/по сезонному бизнесу за последние 12 месяцев</t>
  </si>
  <si>
    <t>Валютные счета</t>
  </si>
  <si>
    <t xml:space="preserve">Ваш вид  деятельности является сезонным? </t>
  </si>
  <si>
    <t>Продажа станков, оборудования, мебели, офисной техники,зданий и сооружений</t>
  </si>
  <si>
    <t>Продажа финансовых и инвестиционных активов</t>
  </si>
  <si>
    <t>Поступления от погашения предоставленных займов третьим лицам</t>
  </si>
  <si>
    <t>Поступление других кредитов и займов</t>
  </si>
  <si>
    <t>Вложение собственников</t>
  </si>
  <si>
    <t>Получение целевого и государственного финансирования</t>
  </si>
  <si>
    <t>Поступление кредитов Сбербанка</t>
  </si>
  <si>
    <t>Заработная плата</t>
  </si>
  <si>
    <t>Арендная плата и коммунальные услуги</t>
  </si>
  <si>
    <t xml:space="preserve">Представительские и командировочные расходы </t>
  </si>
  <si>
    <t>ОПЕРАЦИОННАЯ ДЕЯТЕЛЬНОСТЬ</t>
  </si>
  <si>
    <t>1. УКАЖИТЕ ОСТАТОК ДЕНЕЖНЫХ СРЕДСТВ НА НАЧАЛО МЕСЯЦА</t>
  </si>
  <si>
    <t>3. УКАЖИТЕ РАСХОДЫ ОТ ОПЕРАЦИОННОЙ ДЕЯТЕЛЬНОСТИ</t>
  </si>
  <si>
    <t>3.2. Расходы на текущую деятельность</t>
  </si>
  <si>
    <t>3.1. Закупка сырья и материалов:</t>
  </si>
  <si>
    <t>Сырья и комплектующих (производство)</t>
  </si>
  <si>
    <t>Сырья и комплектующих (услуги)</t>
  </si>
  <si>
    <t>Закупочная стоимость товаров, для розничной реализации</t>
  </si>
  <si>
    <t>Закупочная стоимость товаров, для оптовой реализации</t>
  </si>
  <si>
    <t>По прочим видам деятельности</t>
  </si>
  <si>
    <t>Расчетные счета в других банках</t>
  </si>
  <si>
    <t>4. УКАЖИТЕ ДОХОДЫ ОТ ИНВЕСТИЦИОННОЙ ДЕЯТЕЛЬНОСТИ(при наличии)</t>
  </si>
  <si>
    <t>ИНВЕСТИЦИЦИОННАЯ ДЕЯТЕЛЬНОСТЬ</t>
  </si>
  <si>
    <t>Приобритение и монтаж станков и оборудования, мебели, офисной техники,зданий и сооружений, ремонт помещений</t>
  </si>
  <si>
    <t>Приобритение финансовых  и инвестиционных активов</t>
  </si>
  <si>
    <t>Другие расходы инвестиционного характера</t>
  </si>
  <si>
    <t>Предоставленные займы</t>
  </si>
  <si>
    <t>ФИНАНСОВАЯ ДЕЯТЕЛЬНОСТЬ</t>
  </si>
  <si>
    <t>6. УКАЖИТЕ ДОХОДЫ ОТ ФИНАНСОВОЙ ДЕЯТЕЛЬНОСТИ(при наличии)</t>
  </si>
  <si>
    <t>7. УКАЖИТЕ РАСХОДЫ НА ФИНАНСОВУЮ ДЕЯТЕЛЬНОСТЬ(при наличии)</t>
  </si>
  <si>
    <t>Погашение долга по кредитам Сбербанка</t>
  </si>
  <si>
    <t>Погашение долга по другим кредитам и займам</t>
  </si>
  <si>
    <t>Лизинговые платежи</t>
  </si>
  <si>
    <t>Выплата дивидендов</t>
  </si>
  <si>
    <r>
      <t xml:space="preserve">2. УКАЖИТЕ ПОСТУПЛЕНИЯ ОТ ОПЕРАЦИОННОЙ ДЕЯТЕЛЬНОСТИ
Выберите вид деятельности </t>
    </r>
    <r>
      <rPr>
        <b/>
        <sz val="12"/>
        <color theme="6" tint="-0.249977111117893"/>
        <rFont val="Times New Roman"/>
        <family val="1"/>
        <charset val="204"/>
      </rPr>
      <t>(выбор из списка, можно указать несколько )</t>
    </r>
  </si>
  <si>
    <t>Сырья и комплектующих(Сельское хозяйство)</t>
  </si>
  <si>
    <t>ОСТАТОК ДЕНЕЖНЫХ СРЕДСТВ НА КОНЕЦ МЕСЯЦА</t>
  </si>
  <si>
    <t>От реализации услуг</t>
  </si>
  <si>
    <t>От просих видов деятельности</t>
  </si>
  <si>
    <t>5. УКАЖИТЕ РАСХОДЫ ОТ ИНВЕСТИЦИОННОЙ ДЕЯТЕЛЬНОСТИ( при наличии)</t>
  </si>
  <si>
    <t>Укажите информацию об активах пассивах</t>
  </si>
  <si>
    <t xml:space="preserve">Наименование </t>
  </si>
  <si>
    <t>кол-во</t>
  </si>
  <si>
    <t>Цена за ед.</t>
  </si>
  <si>
    <t>Сумма</t>
  </si>
  <si>
    <t>Примечание</t>
  </si>
  <si>
    <t>Сырье и полуфабрикаты (в т.ч. незавершенное производство)</t>
  </si>
  <si>
    <t>Готовая продукция / животные на выращивании</t>
  </si>
  <si>
    <t>Товары для перепродажи</t>
  </si>
  <si>
    <t>1. 'Товарно-материальные запасы:</t>
  </si>
  <si>
    <t>Сумма, руб.</t>
  </si>
  <si>
    <t>Дата возникновения</t>
  </si>
  <si>
    <t>ИТОГО</t>
  </si>
  <si>
    <t>2. Прочие краткосрочные (оборотные) активы:</t>
  </si>
  <si>
    <t>3. Долгосрочные финансовые вложения:</t>
  </si>
  <si>
    <t>4. Долгосрочные займы предоставленные:</t>
  </si>
  <si>
    <t>5.  Основные средства в собственности Должника, используемые в предпринимательской деятельности  (недвижимость, транспорт, оборудование, прочие внеоборотные активы):</t>
  </si>
  <si>
    <t>Наименование имущества</t>
  </si>
  <si>
    <t>Дата изготовления, постройки/ приобретения</t>
  </si>
  <si>
    <t>Рыночная стоимость</t>
  </si>
  <si>
    <t>Оборудование и мебель</t>
  </si>
  <si>
    <t>Транспортные средства</t>
  </si>
  <si>
    <t>Недвижимость</t>
  </si>
  <si>
    <t>Прочие постоянные (внеоборотные) активы</t>
  </si>
  <si>
    <t>6. Кредиты и займы:</t>
  </si>
  <si>
    <t>Наименование</t>
  </si>
  <si>
    <t>Сумма кредита</t>
  </si>
  <si>
    <t>Остаток задолженности</t>
  </si>
  <si>
    <t>в т.ч. Просроченная</t>
  </si>
  <si>
    <t>Дата погашения</t>
  </si>
  <si>
    <t>Прочие краткосрочные обязательства(при наличии)</t>
  </si>
  <si>
    <t>Займы, полученные от собственников/учредителей физических лиц(при наличии)</t>
  </si>
  <si>
    <t>Кредиты и займы до 12 мес.(при наличии)</t>
  </si>
  <si>
    <t>Кредиты и займы более 12 мес.(при наличии)</t>
  </si>
  <si>
    <t>Прочие долгосрочные обязательства(при наличии)</t>
  </si>
  <si>
    <t>Крупнейшие поставщики определяются за последние 3 месяцапо сезонному бизнесу за последние 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</si>
</sst>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\ &quot;₽&quot;_-;\-* #,##0\ &quot;₽&quot;_-;_-* &quot;-&quot;??\ &quot;₽&quot;_-;_-@_-"/>
    <numFmt numFmtId="166" formatCode="[$-419]mmmm\ yyyy;@"/>
    <numFmt numFmtId="167" formatCode="#,##0\ &quot;₽&quot;"/>
    <numFmt numFmtId="168" formatCode="0.0%"/>
    <numFmt numFmtId="169" formatCode="[$-F800]dddd\,\ mmmm\ dd\,\ yyyy"/>
  </numFmts>
  <fonts count="3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6" tint="-0.249977111117893"/>
      <name val="Times New Roman"/>
      <family val="1"/>
      <charset val="204"/>
    </font>
    <font>
      <sz val="16"/>
      <color rgb="FF006100"/>
      <name val="Calibri"/>
      <family val="2"/>
      <charset val="204"/>
      <scheme val="minor"/>
    </font>
    <font>
      <sz val="14"/>
      <color rgb="FF006100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b/>
      <sz val="12"/>
      <color theme="6" tint="-0.249977111117893"/>
      <name val="Times New Roman"/>
      <family val="1"/>
      <charset val="204"/>
    </font>
    <font>
      <sz val="16"/>
      <color theme="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9"/>
      <color rgb="FF33993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3"/>
      <color rgb="FF0061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b/>
      <sz val="18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6"/>
      <color theme="0"/>
      <name val="Arial Cyr"/>
      <charset val="204"/>
    </font>
    <font>
      <b/>
      <sz val="13"/>
      <color rgb="FF006100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rgb="FFE7E7E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9A6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E7E7E7"/>
        <bgColor indexed="64"/>
      </patternFill>
    </fill>
    <fill>
      <patternFill patternType="gray0625">
        <fgColor rgb="FFE7E7E7"/>
        <bgColor theme="0"/>
      </patternFill>
    </fill>
    <fill>
      <patternFill patternType="gray0625">
        <fgColor rgb="FFE7E7E7"/>
        <bgColor theme="0" tint="-4.9989318521683403E-2"/>
      </patternFill>
    </fill>
    <fill>
      <patternFill patternType="gray125">
        <fgColor theme="0" tint="-0.14996795556505021"/>
        <bgColor theme="0" tint="-4.9989318521683403E-2"/>
      </patternFill>
    </fill>
    <fill>
      <patternFill patternType="gray125">
        <fgColor theme="6" tint="0.79998168889431442"/>
        <bgColor theme="0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34998626667073579"/>
      </left>
      <right style="dotted">
        <color theme="0" tint="-0.249977111117893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/>
      <diagonal/>
    </border>
    <border>
      <left/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34998626667073579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thin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1" fillId="10" borderId="6" xfId="0" applyNumberFormat="1" applyFont="1" applyFill="1" applyBorder="1" applyAlignment="1" applyProtection="1">
      <alignment horizontal="left" vertical="center"/>
    </xf>
    <xf numFmtId="2" fontId="5" fillId="1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/>
    <xf numFmtId="0" fontId="0" fillId="4" borderId="0" xfId="0" applyFill="1" applyAlignment="1" applyProtection="1"/>
    <xf numFmtId="0" fontId="0" fillId="4" borderId="0" xfId="0" applyFill="1" applyBorder="1" applyProtection="1"/>
    <xf numFmtId="0" fontId="0" fillId="4" borderId="0" xfId="0" applyFill="1" applyProtection="1"/>
    <xf numFmtId="0" fontId="2" fillId="4" borderId="0" xfId="0" applyFont="1" applyFill="1" applyAlignment="1" applyProtection="1">
      <alignment horizontal="center" wrapText="1"/>
    </xf>
    <xf numFmtId="0" fontId="1" fillId="4" borderId="0" xfId="0" applyFont="1" applyFill="1" applyProtection="1"/>
    <xf numFmtId="0" fontId="3" fillId="4" borderId="0" xfId="0" applyFont="1" applyFill="1" applyAlignment="1" applyProtection="1">
      <alignment horizontal="justify" vertical="center"/>
    </xf>
    <xf numFmtId="0" fontId="5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center"/>
    </xf>
    <xf numFmtId="2" fontId="12" fillId="4" borderId="3" xfId="0" applyNumberFormat="1" applyFont="1" applyFill="1" applyBorder="1" applyAlignment="1" applyProtection="1">
      <alignment horizontal="center" vertical="center"/>
    </xf>
    <xf numFmtId="2" fontId="5" fillId="11" borderId="1" xfId="0" applyNumberFormat="1" applyFont="1" applyFill="1" applyBorder="1" applyAlignment="1" applyProtection="1">
      <alignment horizontal="center" vertical="center"/>
    </xf>
    <xf numFmtId="2" fontId="5" fillId="11" borderId="3" xfId="0" applyNumberFormat="1" applyFont="1" applyFill="1" applyBorder="1" applyAlignment="1" applyProtection="1">
      <alignment horizontal="center" vertical="center"/>
    </xf>
    <xf numFmtId="2" fontId="5" fillId="4" borderId="3" xfId="0" applyNumberFormat="1" applyFont="1" applyFill="1" applyBorder="1" applyAlignment="1" applyProtection="1">
      <alignment horizontal="center" vertical="center"/>
    </xf>
    <xf numFmtId="164" fontId="27" fillId="4" borderId="3" xfId="0" applyNumberFormat="1" applyFont="1" applyFill="1" applyBorder="1" applyAlignment="1" applyProtection="1">
      <alignment horizontal="center" vertical="center"/>
    </xf>
    <xf numFmtId="0" fontId="11" fillId="3" borderId="6" xfId="0" applyNumberFormat="1" applyFont="1" applyFill="1" applyBorder="1" applyAlignment="1" applyProtection="1">
      <alignment horizontal="center" vertical="center"/>
    </xf>
    <xf numFmtId="0" fontId="0" fillId="6" borderId="0" xfId="0" applyFill="1" applyProtection="1"/>
    <xf numFmtId="0" fontId="8" fillId="4" borderId="0" xfId="0" applyFont="1" applyFill="1" applyBorder="1" applyAlignment="1" applyProtection="1">
      <alignment horizontal="right" wrapText="1"/>
    </xf>
    <xf numFmtId="0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11" fillId="3" borderId="7" xfId="0" applyNumberFormat="1" applyFont="1" applyFill="1" applyBorder="1" applyAlignment="1" applyProtection="1">
      <alignment horizontal="center" vertical="center"/>
      <protection locked="0"/>
    </xf>
    <xf numFmtId="0" fontId="11" fillId="3" borderId="24" xfId="0" applyNumberFormat="1" applyFont="1" applyFill="1" applyBorder="1" applyAlignment="1" applyProtection="1">
      <alignment horizontal="center" vertical="center"/>
      <protection locked="0"/>
    </xf>
    <xf numFmtId="1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justify" vertical="center" wrapText="1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protection locked="0"/>
    </xf>
    <xf numFmtId="165" fontId="0" fillId="6" borderId="0" xfId="0" applyNumberFormat="1" applyFill="1" applyProtection="1">
      <protection locked="0"/>
    </xf>
    <xf numFmtId="1" fontId="18" fillId="9" borderId="14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22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9" fontId="11" fillId="3" borderId="0" xfId="0" applyNumberFormat="1" applyFont="1" applyFill="1" applyBorder="1" applyAlignment="1" applyProtection="1">
      <alignment horizontal="center" vertical="center"/>
      <protection locked="0"/>
    </xf>
    <xf numFmtId="165" fontId="19" fillId="6" borderId="0" xfId="0" applyNumberFormat="1" applyFont="1" applyFill="1" applyProtection="1">
      <protection locked="0"/>
    </xf>
    <xf numFmtId="165" fontId="20" fillId="6" borderId="0" xfId="0" applyNumberFormat="1" applyFont="1" applyFill="1" applyProtection="1">
      <protection locked="0"/>
    </xf>
    <xf numFmtId="1" fontId="18" fillId="9" borderId="6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10" borderId="6" xfId="0" applyNumberFormat="1" applyFont="1" applyFill="1" applyBorder="1" applyAlignment="1" applyProtection="1">
      <alignment horizontal="left" vertical="center"/>
      <protection locked="0"/>
    </xf>
    <xf numFmtId="1" fontId="18" fillId="9" borderId="0" xfId="0" quotePrefix="1" applyNumberFormat="1" applyFont="1" applyFill="1" applyBorder="1" applyAlignment="1" applyProtection="1">
      <alignment horizontal="center" vertical="center" wrapText="1"/>
      <protection locked="0"/>
    </xf>
    <xf numFmtId="167" fontId="11" fillId="3" borderId="0" xfId="0" applyNumberFormat="1" applyFont="1" applyFill="1" applyBorder="1" applyAlignment="1" applyProtection="1">
      <alignment horizontal="center" vertical="center"/>
      <protection locked="0"/>
    </xf>
    <xf numFmtId="167" fontId="11" fillId="3" borderId="27" xfId="0" applyNumberFormat="1" applyFont="1" applyFill="1" applyBorder="1" applyAlignment="1" applyProtection="1">
      <alignment horizontal="center" vertical="center"/>
      <protection locked="0"/>
    </xf>
    <xf numFmtId="14" fontId="11" fillId="3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right" vertical="center"/>
      <protection locked="0"/>
    </xf>
    <xf numFmtId="1" fontId="11" fillId="3" borderId="28" xfId="0" applyNumberFormat="1" applyFont="1" applyFill="1" applyBorder="1" applyAlignment="1" applyProtection="1">
      <alignment horizontal="center" vertical="center"/>
      <protection locked="0"/>
    </xf>
    <xf numFmtId="165" fontId="21" fillId="6" borderId="0" xfId="0" applyNumberFormat="1" applyFont="1" applyFill="1" applyProtection="1">
      <protection locked="0"/>
    </xf>
    <xf numFmtId="168" fontId="11" fillId="3" borderId="0" xfId="0" applyNumberFormat="1" applyFont="1" applyFill="1" applyBorder="1" applyAlignment="1" applyProtection="1">
      <alignment horizontal="center" vertical="center"/>
      <protection locked="0"/>
    </xf>
    <xf numFmtId="165" fontId="24" fillId="6" borderId="0" xfId="0" applyNumberFormat="1" applyFont="1" applyFill="1" applyProtection="1">
      <protection locked="0"/>
    </xf>
    <xf numFmtId="167" fontId="0" fillId="6" borderId="0" xfId="0" applyNumberFormat="1" applyFill="1" applyProtection="1">
      <protection locked="0"/>
    </xf>
    <xf numFmtId="166" fontId="17" fillId="8" borderId="10" xfId="0" quotePrefix="1" applyNumberFormat="1" applyFont="1" applyFill="1" applyBorder="1" applyAlignment="1" applyProtection="1">
      <alignment horizontal="center" vertical="center" wrapText="1"/>
    </xf>
    <xf numFmtId="165" fontId="0" fillId="6" borderId="0" xfId="0" applyNumberFormat="1" applyFill="1" applyProtection="1"/>
    <xf numFmtId="165" fontId="19" fillId="6" borderId="0" xfId="0" applyNumberFormat="1" applyFont="1" applyFill="1" applyProtection="1"/>
    <xf numFmtId="0" fontId="11" fillId="10" borderId="6" xfId="0" applyNumberFormat="1" applyFont="1" applyFill="1" applyBorder="1" applyAlignment="1" applyProtection="1">
      <alignment horizontal="left" vertical="center"/>
      <protection hidden="1"/>
    </xf>
    <xf numFmtId="0" fontId="11" fillId="3" borderId="6" xfId="0" applyNumberFormat="1" applyFont="1" applyFill="1" applyBorder="1" applyAlignment="1" applyProtection="1">
      <alignment horizontal="center" vertical="center"/>
      <protection hidden="1"/>
    </xf>
    <xf numFmtId="1" fontId="11" fillId="3" borderId="6" xfId="0" applyNumberFormat="1" applyFont="1" applyFill="1" applyBorder="1" applyAlignment="1" applyProtection="1">
      <alignment horizontal="center" vertical="center"/>
      <protection hidden="1"/>
    </xf>
    <xf numFmtId="0" fontId="15" fillId="4" borderId="35" xfId="0" quotePrefix="1" applyFont="1" applyFill="1" applyBorder="1" applyAlignment="1" applyProtection="1">
      <alignment vertical="center"/>
    </xf>
    <xf numFmtId="0" fontId="15" fillId="4" borderId="9" xfId="0" quotePrefix="1" applyFont="1" applyFill="1" applyBorder="1" applyAlignment="1" applyProtection="1">
      <alignment vertical="center"/>
    </xf>
    <xf numFmtId="0" fontId="16" fillId="7" borderId="9" xfId="0" applyFont="1" applyFill="1" applyBorder="1" applyAlignment="1" applyProtection="1">
      <alignment wrapText="1"/>
    </xf>
    <xf numFmtId="1" fontId="18" fillId="9" borderId="42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18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43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37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38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39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40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41" xfId="0" quotePrefix="1" applyNumberFormat="1" applyFont="1" applyFill="1" applyBorder="1" applyAlignment="1" applyProtection="1">
      <alignment horizontal="center" vertical="center" wrapText="1"/>
      <protection locked="0"/>
    </xf>
    <xf numFmtId="1" fontId="30" fillId="9" borderId="1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49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50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51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52" xfId="0" quotePrefix="1" applyNumberFormat="1" applyFont="1" applyFill="1" applyBorder="1" applyAlignment="1" applyProtection="1">
      <alignment horizontal="center" vertical="center" wrapText="1"/>
      <protection locked="0"/>
    </xf>
    <xf numFmtId="1" fontId="30" fillId="9" borderId="44" xfId="0" quotePrefix="1" applyNumberFormat="1" applyFont="1" applyFill="1" applyBorder="1" applyAlignment="1" applyProtection="1">
      <alignment horizontal="center" vertical="center" wrapText="1"/>
    </xf>
    <xf numFmtId="1" fontId="30" fillId="9" borderId="45" xfId="0" quotePrefix="1" applyNumberFormat="1" applyFont="1" applyFill="1" applyBorder="1" applyAlignment="1" applyProtection="1">
      <alignment horizontal="center" vertical="center" wrapText="1"/>
    </xf>
    <xf numFmtId="1" fontId="30" fillId="9" borderId="46" xfId="0" quotePrefix="1" applyNumberFormat="1" applyFont="1" applyFill="1" applyBorder="1" applyAlignment="1" applyProtection="1">
      <alignment horizontal="center" vertical="center" wrapText="1"/>
    </xf>
    <xf numFmtId="1" fontId="18" fillId="9" borderId="39" xfId="0" quotePrefix="1" applyNumberFormat="1" applyFont="1" applyFill="1" applyBorder="1" applyAlignment="1" applyProtection="1">
      <alignment horizontal="center" vertical="center" wrapText="1"/>
    </xf>
    <xf numFmtId="1" fontId="29" fillId="9" borderId="0" xfId="0" quotePrefix="1" applyNumberFormat="1" applyFont="1" applyFill="1" applyBorder="1" applyAlignment="1" applyProtection="1">
      <alignment horizontal="center" vertical="center" wrapText="1"/>
    </xf>
    <xf numFmtId="1" fontId="30" fillId="9" borderId="1" xfId="0" quotePrefix="1" applyNumberFormat="1" applyFont="1" applyFill="1" applyBorder="1" applyAlignment="1" applyProtection="1">
      <alignment horizontal="center" vertical="center" wrapText="1"/>
    </xf>
    <xf numFmtId="1" fontId="18" fillId="9" borderId="1" xfId="0" quotePrefix="1" applyNumberFormat="1" applyFont="1" applyFill="1" applyBorder="1" applyAlignment="1" applyProtection="1">
      <alignment horizontal="center" vertical="center" wrapText="1"/>
    </xf>
    <xf numFmtId="0" fontId="26" fillId="3" borderId="0" xfId="0" applyNumberFormat="1" applyFont="1" applyFill="1" applyBorder="1" applyAlignment="1" applyProtection="1">
      <alignment horizontal="justify" vertical="center"/>
      <protection locked="0"/>
    </xf>
    <xf numFmtId="0" fontId="3" fillId="4" borderId="3" xfId="0" applyFont="1" applyFill="1" applyBorder="1" applyAlignment="1" applyProtection="1">
      <alignment horizontal="justify" vertical="center"/>
    </xf>
    <xf numFmtId="0" fontId="3" fillId="4" borderId="5" xfId="0" applyFont="1" applyFill="1" applyBorder="1" applyAlignment="1" applyProtection="1">
      <alignment horizontal="justify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justify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4" fillId="4" borderId="0" xfId="0" applyFont="1" applyFill="1" applyAlignment="1" applyProtection="1">
      <alignment vertical="center" wrapText="1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 wrapText="1"/>
    </xf>
    <xf numFmtId="169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right" wrapText="1"/>
    </xf>
    <xf numFmtId="0" fontId="27" fillId="4" borderId="3" xfId="0" applyFont="1" applyFill="1" applyBorder="1" applyAlignment="1" applyProtection="1">
      <alignment horizontal="center" vertical="center"/>
    </xf>
    <xf numFmtId="0" fontId="27" fillId="4" borderId="5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11" fillId="10" borderId="15" xfId="0" applyNumberFormat="1" applyFont="1" applyFill="1" applyBorder="1" applyAlignment="1" applyProtection="1">
      <alignment horizontal="center" vertical="center"/>
    </xf>
    <xf numFmtId="0" fontId="11" fillId="10" borderId="16" xfId="0" applyNumberFormat="1" applyFont="1" applyFill="1" applyBorder="1" applyAlignment="1" applyProtection="1">
      <alignment horizontal="center" vertical="center"/>
    </xf>
    <xf numFmtId="167" fontId="11" fillId="3" borderId="26" xfId="0" applyNumberFormat="1" applyFont="1" applyFill="1" applyBorder="1" applyAlignment="1" applyProtection="1">
      <alignment horizontal="center" vertical="center"/>
    </xf>
    <xf numFmtId="0" fontId="14" fillId="5" borderId="0" xfId="0" quotePrefix="1" applyFont="1" applyFill="1" applyAlignment="1" applyProtection="1">
      <alignment horizontal="center" vertical="center"/>
    </xf>
    <xf numFmtId="165" fontId="11" fillId="3" borderId="6" xfId="0" applyNumberFormat="1" applyFont="1" applyFill="1" applyBorder="1" applyAlignment="1" applyProtection="1">
      <alignment horizontal="center" vertical="center"/>
      <protection locked="0"/>
    </xf>
    <xf numFmtId="165" fontId="11" fillId="3" borderId="24" xfId="0" applyNumberFormat="1" applyFont="1" applyFill="1" applyBorder="1" applyAlignment="1" applyProtection="1">
      <alignment horizontal="center" vertical="center"/>
      <protection locked="0"/>
    </xf>
    <xf numFmtId="165" fontId="11" fillId="3" borderId="7" xfId="0" applyNumberFormat="1" applyFont="1" applyFill="1" applyBorder="1" applyAlignment="1" applyProtection="1">
      <alignment horizontal="center" vertical="center"/>
      <protection locked="0"/>
    </xf>
    <xf numFmtId="0" fontId="11" fillId="10" borderId="26" xfId="0" applyNumberFormat="1" applyFont="1" applyFill="1" applyBorder="1" applyAlignment="1" applyProtection="1">
      <alignment horizontal="center" vertical="center"/>
      <protection locked="0"/>
    </xf>
    <xf numFmtId="167" fontId="11" fillId="3" borderId="26" xfId="0" applyNumberFormat="1" applyFont="1" applyFill="1" applyBorder="1" applyAlignment="1" applyProtection="1">
      <alignment horizontal="center" vertical="center"/>
      <protection locked="0"/>
    </xf>
    <xf numFmtId="14" fontId="11" fillId="9" borderId="31" xfId="0" applyNumberFormat="1" applyFont="1" applyFill="1" applyBorder="1" applyAlignment="1" applyProtection="1">
      <alignment horizontal="center" vertical="center"/>
      <protection locked="0"/>
    </xf>
    <xf numFmtId="14" fontId="11" fillId="9" borderId="32" xfId="0" applyNumberFormat="1" applyFont="1" applyFill="1" applyBorder="1" applyAlignment="1" applyProtection="1">
      <alignment horizontal="center" vertical="center"/>
      <protection locked="0"/>
    </xf>
    <xf numFmtId="14" fontId="11" fillId="9" borderId="26" xfId="0" applyNumberFormat="1" applyFont="1" applyFill="1" applyBorder="1" applyAlignment="1" applyProtection="1">
      <alignment horizontal="center" vertical="center"/>
      <protection locked="0"/>
    </xf>
    <xf numFmtId="0" fontId="11" fillId="10" borderId="29" xfId="0" applyNumberFormat="1" applyFont="1" applyFill="1" applyBorder="1" applyAlignment="1" applyProtection="1">
      <alignment horizontal="center" vertical="center"/>
      <protection locked="0"/>
    </xf>
    <xf numFmtId="0" fontId="11" fillId="10" borderId="30" xfId="0" applyNumberFormat="1" applyFont="1" applyFill="1" applyBorder="1" applyAlignment="1" applyProtection="1">
      <alignment horizontal="center" vertical="center"/>
      <protection locked="0"/>
    </xf>
    <xf numFmtId="167" fontId="11" fillId="3" borderId="25" xfId="0" applyNumberFormat="1" applyFont="1" applyFill="1" applyBorder="1" applyAlignment="1" applyProtection="1">
      <alignment horizontal="center" vertical="center"/>
      <protection locked="0"/>
    </xf>
    <xf numFmtId="14" fontId="11" fillId="9" borderId="25" xfId="0" applyNumberFormat="1" applyFont="1" applyFill="1" applyBorder="1" applyAlignment="1" applyProtection="1">
      <alignment horizontal="center" vertical="center"/>
      <protection locked="0"/>
    </xf>
    <xf numFmtId="0" fontId="11" fillId="10" borderId="15" xfId="0" applyNumberFormat="1" applyFont="1" applyFill="1" applyBorder="1" applyAlignment="1" applyProtection="1">
      <alignment horizontal="center" vertical="center"/>
      <protection hidden="1"/>
    </xf>
    <xf numFmtId="0" fontId="11" fillId="10" borderId="16" xfId="0" applyNumberFormat="1" applyFont="1" applyFill="1" applyBorder="1" applyAlignment="1" applyProtection="1">
      <alignment horizontal="center" vertical="center"/>
      <protection hidden="1"/>
    </xf>
    <xf numFmtId="167" fontId="11" fillId="3" borderId="26" xfId="0" applyNumberFormat="1" applyFont="1" applyFill="1" applyBorder="1" applyAlignment="1" applyProtection="1">
      <alignment horizontal="center" vertical="center"/>
      <protection hidden="1"/>
    </xf>
    <xf numFmtId="0" fontId="14" fillId="5" borderId="0" xfId="0" quotePrefix="1" applyFont="1" applyFill="1" applyAlignment="1" applyProtection="1">
      <alignment horizontal="justify" vertical="center"/>
    </xf>
    <xf numFmtId="166" fontId="17" fillId="8" borderId="11" xfId="0" quotePrefix="1" applyNumberFormat="1" applyFont="1" applyFill="1" applyBorder="1" applyAlignment="1" applyProtection="1">
      <alignment horizontal="center" vertical="center" wrapText="1"/>
    </xf>
    <xf numFmtId="166" fontId="17" fillId="8" borderId="12" xfId="0" quotePrefix="1" applyNumberFormat="1" applyFont="1" applyFill="1" applyBorder="1" applyAlignment="1" applyProtection="1">
      <alignment horizontal="center" vertical="center" wrapText="1"/>
    </xf>
    <xf numFmtId="0" fontId="11" fillId="10" borderId="33" xfId="0" applyNumberFormat="1" applyFont="1" applyFill="1" applyBorder="1" applyAlignment="1" applyProtection="1">
      <alignment horizontal="center" vertical="center"/>
      <protection locked="0"/>
    </xf>
    <xf numFmtId="0" fontId="11" fillId="10" borderId="34" xfId="0" applyNumberFormat="1" applyFont="1" applyFill="1" applyBorder="1" applyAlignment="1" applyProtection="1">
      <alignment horizontal="center" vertical="center"/>
      <protection locked="0"/>
    </xf>
    <xf numFmtId="0" fontId="11" fillId="10" borderId="31" xfId="0" applyNumberFormat="1" applyFont="1" applyFill="1" applyBorder="1" applyAlignment="1" applyProtection="1">
      <alignment horizontal="center" vertical="center"/>
      <protection locked="0"/>
    </xf>
    <xf numFmtId="0" fontId="11" fillId="10" borderId="32" xfId="0" applyNumberFormat="1" applyFont="1" applyFill="1" applyBorder="1" applyAlignment="1" applyProtection="1">
      <alignment horizontal="center" vertical="center"/>
      <protection locked="0"/>
    </xf>
    <xf numFmtId="9" fontId="11" fillId="3" borderId="6" xfId="0" applyNumberFormat="1" applyFont="1" applyFill="1" applyBorder="1" applyAlignment="1" applyProtection="1">
      <alignment horizontal="center" vertical="center"/>
      <protection hidden="1"/>
    </xf>
    <xf numFmtId="9" fontId="11" fillId="3" borderId="7" xfId="0" applyNumberFormat="1" applyFont="1" applyFill="1" applyBorder="1" applyAlignment="1" applyProtection="1">
      <alignment horizontal="center" vertical="center"/>
      <protection hidden="1"/>
    </xf>
    <xf numFmtId="168" fontId="11" fillId="3" borderId="6" xfId="0" applyNumberFormat="1" applyFont="1" applyFill="1" applyBorder="1" applyAlignment="1" applyProtection="1">
      <alignment horizontal="center" vertical="center"/>
      <protection hidden="1"/>
    </xf>
    <xf numFmtId="168" fontId="11" fillId="3" borderId="7" xfId="0" applyNumberFormat="1" applyFont="1" applyFill="1" applyBorder="1" applyAlignment="1" applyProtection="1">
      <alignment horizontal="center" vertical="center"/>
      <protection hidden="1"/>
    </xf>
    <xf numFmtId="168" fontId="11" fillId="3" borderId="6" xfId="0" applyNumberFormat="1" applyFont="1" applyFill="1" applyBorder="1" applyAlignment="1" applyProtection="1">
      <alignment horizontal="center" vertical="center"/>
      <protection locked="0"/>
    </xf>
    <xf numFmtId="168" fontId="11" fillId="3" borderId="7" xfId="0" applyNumberFormat="1" applyFont="1" applyFill="1" applyBorder="1" applyAlignment="1" applyProtection="1">
      <alignment horizontal="center" vertical="center"/>
      <protection locked="0"/>
    </xf>
    <xf numFmtId="0" fontId="11" fillId="10" borderId="15" xfId="0" applyNumberFormat="1" applyFont="1" applyFill="1" applyBorder="1" applyAlignment="1" applyProtection="1">
      <alignment horizontal="center" vertical="center"/>
      <protection locked="0"/>
    </xf>
    <xf numFmtId="0" fontId="11" fillId="10" borderId="16" xfId="0" applyNumberFormat="1" applyFont="1" applyFill="1" applyBorder="1" applyAlignment="1" applyProtection="1">
      <alignment horizontal="center" vertical="center"/>
      <protection locked="0"/>
    </xf>
    <xf numFmtId="1" fontId="11" fillId="3" borderId="18" xfId="0" applyNumberFormat="1" applyFont="1" applyFill="1" applyBorder="1" applyAlignment="1" applyProtection="1">
      <alignment horizontal="center" vertical="center"/>
      <protection locked="0"/>
    </xf>
    <xf numFmtId="165" fontId="25" fillId="3" borderId="18" xfId="0" applyNumberFormat="1" applyFont="1" applyFill="1" applyBorder="1" applyAlignment="1" applyProtection="1">
      <alignment horizontal="justify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7" xfId="0" applyNumberFormat="1" applyFont="1" applyFill="1" applyBorder="1" applyAlignment="1" applyProtection="1">
      <alignment horizontal="center" vertical="center"/>
      <protection locked="0"/>
    </xf>
    <xf numFmtId="168" fontId="11" fillId="3" borderId="15" xfId="0" applyNumberFormat="1" applyFont="1" applyFill="1" applyBorder="1" applyAlignment="1" applyProtection="1">
      <alignment horizontal="center" vertical="center"/>
      <protection locked="0"/>
    </xf>
    <xf numFmtId="168" fontId="11" fillId="3" borderId="23" xfId="0" applyNumberFormat="1" applyFont="1" applyFill="1" applyBorder="1" applyAlignment="1" applyProtection="1">
      <alignment horizontal="center" vertical="center"/>
      <protection locked="0"/>
    </xf>
    <xf numFmtId="166" fontId="17" fillId="8" borderId="11" xfId="0" quotePrefix="1" applyNumberFormat="1" applyFont="1" applyFill="1" applyBorder="1" applyAlignment="1" applyProtection="1">
      <alignment horizontal="center" vertical="center" wrapText="1"/>
      <protection locked="0"/>
    </xf>
    <xf numFmtId="166" fontId="17" fillId="8" borderId="13" xfId="0" quotePrefix="1" applyNumberFormat="1" applyFont="1" applyFill="1" applyBorder="1" applyAlignment="1" applyProtection="1">
      <alignment horizontal="center" vertical="center" wrapText="1"/>
      <protection locked="0"/>
    </xf>
    <xf numFmtId="166" fontId="17" fillId="8" borderId="12" xfId="0" quotePrefix="1" applyNumberFormat="1" applyFont="1" applyFill="1" applyBorder="1" applyAlignment="1" applyProtection="1">
      <alignment horizontal="center" vertical="center" wrapText="1"/>
      <protection locked="0"/>
    </xf>
    <xf numFmtId="168" fontId="11" fillId="3" borderId="17" xfId="0" applyNumberFormat="1" applyFont="1" applyFill="1" applyBorder="1" applyAlignment="1" applyProtection="1">
      <alignment horizontal="center" vertical="center"/>
      <protection locked="0"/>
    </xf>
    <xf numFmtId="168" fontId="11" fillId="3" borderId="29" xfId="0" applyNumberFormat="1" applyFont="1" applyFill="1" applyBorder="1" applyAlignment="1" applyProtection="1">
      <alignment horizontal="center" vertical="center"/>
      <protection locked="0"/>
    </xf>
    <xf numFmtId="168" fontId="11" fillId="3" borderId="30" xfId="0" applyNumberFormat="1" applyFont="1" applyFill="1" applyBorder="1" applyAlignment="1" applyProtection="1">
      <alignment horizontal="center" vertical="center"/>
      <protection locked="0"/>
    </xf>
    <xf numFmtId="0" fontId="11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16" xfId="0" applyNumberFormat="1" applyFont="1" applyFill="1" applyBorder="1" applyAlignment="1" applyProtection="1">
      <alignment horizontal="center" vertical="center"/>
      <protection locked="0"/>
    </xf>
    <xf numFmtId="0" fontId="11" fillId="3" borderId="23" xfId="0" applyNumberFormat="1" applyFont="1" applyFill="1" applyBorder="1" applyAlignment="1" applyProtection="1">
      <alignment horizontal="center" vertical="center"/>
      <protection locked="0"/>
    </xf>
    <xf numFmtId="0" fontId="15" fillId="4" borderId="8" xfId="0" quotePrefix="1" applyFont="1" applyFill="1" applyBorder="1" applyAlignment="1" applyProtection="1">
      <alignment horizontal="center" vertical="center"/>
    </xf>
    <xf numFmtId="0" fontId="15" fillId="4" borderId="0" xfId="0" quotePrefix="1" applyFont="1" applyFill="1" applyBorder="1" applyAlignment="1" applyProtection="1">
      <alignment horizontal="center" vertical="center"/>
    </xf>
    <xf numFmtId="0" fontId="11" fillId="10" borderId="6" xfId="0" applyNumberFormat="1" applyFont="1" applyFill="1" applyBorder="1" applyAlignment="1" applyProtection="1">
      <alignment horizontal="justify" vertical="center"/>
    </xf>
    <xf numFmtId="0" fontId="11" fillId="10" borderId="7" xfId="0" applyNumberFormat="1" applyFont="1" applyFill="1" applyBorder="1" applyAlignment="1" applyProtection="1">
      <alignment horizontal="justify" vertical="center"/>
    </xf>
    <xf numFmtId="9" fontId="11" fillId="3" borderId="6" xfId="0" applyNumberFormat="1" applyFont="1" applyFill="1" applyBorder="1" applyAlignment="1" applyProtection="1">
      <alignment horizontal="center" vertical="center"/>
    </xf>
    <xf numFmtId="9" fontId="11" fillId="3" borderId="7" xfId="0" applyNumberFormat="1" applyFont="1" applyFill="1" applyBorder="1" applyAlignment="1" applyProtection="1">
      <alignment horizontal="center" vertical="center"/>
    </xf>
    <xf numFmtId="165" fontId="11" fillId="3" borderId="18" xfId="0" applyNumberFormat="1" applyFont="1" applyFill="1" applyBorder="1" applyAlignment="1" applyProtection="1">
      <alignment horizontal="center" vertical="center"/>
      <protection locked="0"/>
    </xf>
    <xf numFmtId="9" fontId="11" fillId="3" borderId="6" xfId="0" applyNumberFormat="1" applyFont="1" applyFill="1" applyBorder="1" applyAlignment="1" applyProtection="1">
      <alignment horizontal="center" vertical="center"/>
      <protection locked="0"/>
    </xf>
    <xf numFmtId="9" fontId="11" fillId="3" borderId="7" xfId="0" applyNumberFormat="1" applyFont="1" applyFill="1" applyBorder="1" applyAlignment="1" applyProtection="1">
      <alignment horizontal="center" vertical="center"/>
      <protection locked="0"/>
    </xf>
    <xf numFmtId="49" fontId="11" fillId="3" borderId="6" xfId="0" applyNumberFormat="1" applyFont="1" applyFill="1" applyBorder="1" applyAlignment="1" applyProtection="1">
      <alignment horizontal="center" vertical="center"/>
      <protection locked="0"/>
    </xf>
    <xf numFmtId="49" fontId="11" fillId="3" borderId="7" xfId="0" applyNumberFormat="1" applyFont="1" applyFill="1" applyBorder="1" applyAlignment="1" applyProtection="1">
      <alignment horizontal="center" vertical="center"/>
      <protection locked="0"/>
    </xf>
    <xf numFmtId="0" fontId="11" fillId="3" borderId="19" xfId="0" applyNumberFormat="1" applyFont="1" applyFill="1" applyBorder="1" applyAlignment="1" applyProtection="1">
      <alignment horizontal="center" vertical="center"/>
      <protection locked="0"/>
    </xf>
    <xf numFmtId="0" fontId="11" fillId="3" borderId="20" xfId="0" applyNumberFormat="1" applyFont="1" applyFill="1" applyBorder="1" applyAlignment="1" applyProtection="1">
      <alignment horizontal="center" vertical="center"/>
      <protection locked="0"/>
    </xf>
    <xf numFmtId="9" fontId="11" fillId="3" borderId="15" xfId="0" applyNumberFormat="1" applyFont="1" applyFill="1" applyBorder="1" applyAlignment="1" applyProtection="1">
      <alignment horizontal="center" vertical="center"/>
      <protection locked="0"/>
    </xf>
    <xf numFmtId="9" fontId="11" fillId="3" borderId="23" xfId="0" applyNumberFormat="1" applyFont="1" applyFill="1" applyBorder="1" applyAlignment="1" applyProtection="1">
      <alignment horizontal="center" vertical="center"/>
      <protection locked="0"/>
    </xf>
    <xf numFmtId="1" fontId="11" fillId="3" borderId="6" xfId="0" applyNumberFormat="1" applyFont="1" applyFill="1" applyBorder="1" applyAlignment="1" applyProtection="1">
      <alignment horizontal="center" vertical="center"/>
      <protection locked="0"/>
    </xf>
    <xf numFmtId="1" fontId="11" fillId="3" borderId="7" xfId="0" applyNumberFormat="1" applyFont="1" applyFill="1" applyBorder="1" applyAlignment="1" applyProtection="1">
      <alignment horizontal="center" vertical="center"/>
      <protection locked="0"/>
    </xf>
    <xf numFmtId="166" fontId="17" fillId="8" borderId="13" xfId="0" quotePrefix="1" applyNumberFormat="1" applyFont="1" applyFill="1" applyBorder="1" applyAlignment="1" applyProtection="1">
      <alignment horizontal="center" vertical="center" wrapText="1"/>
    </xf>
    <xf numFmtId="9" fontId="11" fillId="3" borderId="17" xfId="0" applyNumberFormat="1" applyFont="1" applyFill="1" applyBorder="1" applyAlignment="1" applyProtection="1">
      <alignment horizontal="center" vertical="center"/>
      <protection locked="0"/>
    </xf>
    <xf numFmtId="0" fontId="11" fillId="3" borderId="21" xfId="0" applyNumberFormat="1" applyFont="1" applyFill="1" applyBorder="1" applyAlignment="1" applyProtection="1">
      <alignment horizontal="center" vertical="center"/>
      <protection locked="0"/>
    </xf>
    <xf numFmtId="1" fontId="18" fillId="9" borderId="1" xfId="0" quotePrefix="1" applyNumberFormat="1" applyFont="1" applyFill="1" applyBorder="1" applyAlignment="1" applyProtection="1">
      <alignment horizontal="center" vertical="center" wrapText="1"/>
    </xf>
    <xf numFmtId="1" fontId="18" fillId="9" borderId="1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47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24" xfId="0" quotePrefix="1" applyNumberFormat="1" applyFont="1" applyFill="1" applyBorder="1" applyAlignment="1" applyProtection="1">
      <alignment horizontal="center" vertical="center" wrapText="1"/>
      <protection locked="0"/>
    </xf>
    <xf numFmtId="1" fontId="18" fillId="9" borderId="48" xfId="0" quotePrefix="1" applyNumberFormat="1" applyFont="1" applyFill="1" applyBorder="1" applyAlignment="1" applyProtection="1">
      <alignment horizontal="center" vertical="center" wrapText="1"/>
      <protection locked="0"/>
    </xf>
    <xf numFmtId="1" fontId="29" fillId="9" borderId="0" xfId="0" quotePrefix="1" applyNumberFormat="1" applyFont="1" applyFill="1" applyBorder="1" applyAlignment="1" applyProtection="1">
      <alignment horizontal="center" vertical="center" wrapText="1"/>
    </xf>
    <xf numFmtId="0" fontId="28" fillId="13" borderId="0" xfId="0" applyFont="1" applyFill="1" applyAlignment="1" applyProtection="1">
      <alignment horizontal="center"/>
    </xf>
    <xf numFmtId="1" fontId="29" fillId="9" borderId="36" xfId="0" quotePrefix="1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11"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theme="0"/>
      </font>
      <border>
        <left style="thin">
          <color indexed="64"/>
        </left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 style="thin">
          <color indexed="64"/>
        </left>
        <right/>
        <top/>
        <bottom/>
      </border>
    </dxf>
    <dxf>
      <font>
        <color theme="0"/>
      </font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B42CA44F714B966C4129EF7B1EDDABCE.dms.sberbank.ru/B42CA44F714B966C4129EF7B1EDDABCE-F23F6D34AB3943CE50F7FE86E786DFFA-9983FE3360ACC80F1B81DAF66C12AA5A/1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B42CA44F714B966C4129EF7B1EDDABCE.dms.sberbank.ru/B42CA44F714B966C4129EF7B1EDDABCE-F23F6D34AB3943CE50F7FE86E786DFFA-9983FE3360ACC80F1B81DAF66C12AA5A/1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B42CA44F714B966C4129EF7B1EDDABCE.dms.sberbank.ru/B42CA44F714B966C4129EF7B1EDDABCE-F23F6D34AB3943CE50F7FE86E786DFFA-9983FE3360ACC80F1B81DAF66C12AA5A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5" name="Рисунок 4" descr="http://B42CA44F714B966C4129EF7B1EDDABCE.dms.sberbank.ru/B42CA44F714B966C4129EF7B1EDDABCE-F23F6D34AB3943CE50F7FE86E786DFFA-9983FE3360ACC80F1B81DAF66C12AA5A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5" name="Рисунок 4" descr="http://B42CA44F714B966C4129EF7B1EDDABCE.dms.sberbank.ru/B42CA44F714B966C4129EF7B1EDDABCE-F23F6D34AB3943CE50F7FE86E786DFFA-9983FE3360ACC80F1B81DAF66C12AA5A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5" name="Рисунок 4" descr="http://B42CA44F714B966C4129EF7B1EDDABCE.dms.sberbank.ru/B42CA44F714B966C4129EF7B1EDDABCE-F23F6D34AB3943CE50F7FE86E786DFFA-9983FE3360ACC80F1B81DAF66C12AA5A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dinova3-LA/Desktop/2158/&#1092;&#1054;&#1056;&#1052;&#1067;/&#1060;&#1086;&#1088;&#1084;&#1072;+20+v2.2.2(16.03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3 мес 1"/>
      <sheetName val="Анализ 3 мес 2"/>
      <sheetName val="Анализ 3 мес 3"/>
      <sheetName val="Анализ 3 мес 4"/>
      <sheetName val="ОСВ 3 мес 1"/>
      <sheetName val="ОСВ 3 мес 2"/>
      <sheetName val="ОСВ 3 мес 3"/>
      <sheetName val="ОСВ 3 мес 4"/>
      <sheetName val="62"/>
      <sheetName val="60"/>
      <sheetName val="Support_loans"/>
      <sheetName val="Список изменений"/>
      <sheetName val="tech_balance"/>
      <sheetName val="support"/>
      <sheetName val="tech_cf"/>
      <sheetName val="support_cf"/>
      <sheetName val="tech_pnl"/>
      <sheetName val="Выручка"/>
      <sheetName val="Расходы_на_закуп"/>
      <sheetName val="Поставщики"/>
      <sheetName val="Покупатели"/>
      <sheetName val="Прочие_доходы_и_расходы"/>
      <sheetName val="Займы_полученные"/>
      <sheetName val="Графики_погашения_кредитов"/>
      <sheetName val="Финансовые_вложения"/>
      <sheetName val="Займы_выданные_старая_вкладка"/>
      <sheetName val="Активы"/>
      <sheetName val="Денежные_средства"/>
      <sheetName val="Связь_3_отчет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67"/>
  <sheetViews>
    <sheetView tabSelected="1" view="pageBreakPreview" zoomScale="70" zoomScaleNormal="70" zoomScaleSheetLayoutView="70" zoomScalePageLayoutView="25" workbookViewId="0">
      <selection activeCell="E11" sqref="E11"/>
    </sheetView>
  </sheetViews>
  <sheetFormatPr defaultRowHeight="12.75" x14ac:dyDescent="0.2"/>
  <cols>
    <col min="1" max="1" width="43.140625" style="30" customWidth="1"/>
    <col min="2" max="2" width="17.28515625" style="30" customWidth="1"/>
    <col min="3" max="3" width="23.7109375" style="30" customWidth="1"/>
    <col min="4" max="4" width="22.7109375" style="30" customWidth="1"/>
    <col min="5" max="5" width="21.5703125" style="30" customWidth="1"/>
    <col min="6" max="14" width="20" style="30" customWidth="1"/>
    <col min="15" max="16384" width="9.140625" style="30"/>
  </cols>
  <sheetData>
    <row r="1" spans="1:14" s="29" customFormat="1" ht="54" customHeight="1" x14ac:dyDescent="0.2">
      <c r="A1" s="5"/>
      <c r="B1" s="107"/>
      <c r="C1" s="107"/>
      <c r="D1" s="107"/>
      <c r="E1" s="107"/>
      <c r="F1" s="24"/>
      <c r="G1" s="6"/>
      <c r="H1" s="6"/>
      <c r="I1" s="7"/>
      <c r="J1" s="8"/>
      <c r="K1" s="8"/>
      <c r="L1" s="101"/>
      <c r="M1" s="101"/>
      <c r="N1" s="101"/>
    </row>
    <row r="2" spans="1:14" s="29" customFormat="1" ht="19.5" hidden="1" customHeight="1" x14ac:dyDescent="0.2">
      <c r="A2" s="5"/>
      <c r="B2" s="107"/>
      <c r="C2" s="107"/>
      <c r="D2" s="107"/>
      <c r="E2" s="107"/>
      <c r="F2" s="24"/>
      <c r="G2" s="6"/>
      <c r="H2" s="6"/>
      <c r="I2" s="7"/>
      <c r="J2" s="8"/>
      <c r="K2" s="8"/>
      <c r="L2" s="8"/>
      <c r="M2" s="8"/>
      <c r="N2" s="8"/>
    </row>
    <row r="3" spans="1:14" ht="39.75" customHeight="1" x14ac:dyDescent="0.3">
      <c r="A3" s="103" t="s">
        <v>6</v>
      </c>
      <c r="B3" s="103"/>
      <c r="C3" s="103"/>
      <c r="D3" s="103"/>
      <c r="E3" s="103"/>
      <c r="F3" s="9"/>
      <c r="G3" s="10"/>
      <c r="H3" s="10"/>
      <c r="I3" s="10"/>
      <c r="J3" s="10"/>
      <c r="K3" s="10"/>
      <c r="L3" s="10"/>
      <c r="M3" s="10"/>
      <c r="N3" s="10"/>
    </row>
    <row r="4" spans="1:14" s="32" customFormat="1" ht="21" customHeight="1" x14ac:dyDescent="0.2">
      <c r="A4" s="11" t="s">
        <v>7</v>
      </c>
      <c r="B4" s="102"/>
      <c r="C4" s="102"/>
      <c r="D4" s="102"/>
      <c r="E4" s="31"/>
      <c r="F4" s="31"/>
      <c r="G4" s="31"/>
      <c r="H4" s="31"/>
      <c r="I4" s="31"/>
      <c r="J4" s="31"/>
    </row>
    <row r="5" spans="1:14" s="32" customFormat="1" ht="36.75" customHeight="1" x14ac:dyDescent="0.2">
      <c r="A5" s="11" t="s">
        <v>8</v>
      </c>
      <c r="B5" s="102"/>
      <c r="C5" s="102"/>
      <c r="D5" s="102"/>
      <c r="E5" s="31"/>
      <c r="F5" s="31"/>
    </row>
    <row r="6" spans="1:14" s="32" customFormat="1" ht="31.5" x14ac:dyDescent="0.25">
      <c r="A6" s="11" t="s">
        <v>10</v>
      </c>
      <c r="B6" s="104">
        <v>44396</v>
      </c>
      <c r="C6" s="104"/>
      <c r="D6" s="104"/>
      <c r="E6" s="33"/>
      <c r="F6" s="33"/>
    </row>
    <row r="7" spans="1:14" s="32" customFormat="1" ht="35.25" customHeight="1" x14ac:dyDescent="0.25">
      <c r="A7" s="34"/>
      <c r="B7" s="35"/>
      <c r="C7" s="33"/>
      <c r="D7" s="33"/>
      <c r="E7" s="33"/>
      <c r="F7" s="33"/>
    </row>
    <row r="8" spans="1:14" s="32" customFormat="1" ht="21" x14ac:dyDescent="0.25">
      <c r="A8" s="11" t="s">
        <v>9</v>
      </c>
      <c r="B8" s="102" t="s">
        <v>13</v>
      </c>
      <c r="C8" s="102"/>
      <c r="D8" s="33"/>
      <c r="E8" s="33"/>
      <c r="F8" s="33"/>
    </row>
    <row r="9" spans="1:14" s="36" customFormat="1" ht="21" x14ac:dyDescent="0.2">
      <c r="A9" s="11" t="s">
        <v>12</v>
      </c>
      <c r="B9" s="102" t="s">
        <v>11</v>
      </c>
      <c r="C9" s="102"/>
    </row>
    <row r="10" spans="1:14" s="36" customFormat="1" ht="31.5" x14ac:dyDescent="0.2">
      <c r="A10" s="11" t="s">
        <v>51</v>
      </c>
      <c r="B10" s="102" t="s">
        <v>13</v>
      </c>
      <c r="C10" s="102"/>
    </row>
    <row r="11" spans="1:14" s="36" customFormat="1" ht="42.75" customHeight="1" x14ac:dyDescent="0.2">
      <c r="A11" s="89" t="str">
        <f>IF(B10="Выберите из списка"," ",IF(B10="да","Заполните запрашиваемые данные помесячно за последние 12 месяцев(полных)","Заполните запрашиваемые данные помесячно за последние 3 месяца(полных)"))</f>
        <v xml:space="preserve"> </v>
      </c>
      <c r="B11" s="89"/>
      <c r="C11" s="89"/>
      <c r="D11" s="89"/>
    </row>
    <row r="12" spans="1:14" s="36" customFormat="1" ht="15.75" x14ac:dyDescent="0.2"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s="36" customFormat="1" ht="24" customHeight="1" x14ac:dyDescent="0.2">
      <c r="A13" s="12"/>
      <c r="B13" s="13" t="s">
        <v>5</v>
      </c>
      <c r="C13" s="14" t="str">
        <f>IF(B6="укажите дату","Укажите дату заполнения ",TEXT((IF($B$10="да",EDATE($B$6,-12),EDATE($B$6,-3))),"ММММ.ГГ"))</f>
        <v>Апрель.21</v>
      </c>
      <c r="D13" s="14" t="str">
        <f>TEXT((IF($B$10="да",EDATE($B$6,-11),EDATE($B$6,-2))),"ММММ.ГГ")</f>
        <v>Май.21</v>
      </c>
      <c r="E13" s="14" t="str">
        <f>TEXT((IF($B$10="да",EDATE($B$6,-10),EDATE($B$6,-1))),"ММММ.ГГ")</f>
        <v>Июнь.21</v>
      </c>
      <c r="F13" s="14" t="str">
        <f>TEXT((IF($B$10="да",EDATE($B$6,-9),"-")),"ММММ.ГГ")</f>
        <v>-</v>
      </c>
      <c r="G13" s="14" t="str">
        <f>TEXT((IF($B$10="да",EDATE($B$6,-8),"-")),"ММММ.ГГ")</f>
        <v>-</v>
      </c>
      <c r="H13" s="14" t="str">
        <f>TEXT((IF($B$10="да",EDATE($B$6,-7),"-")),"ММММ.ГГ")</f>
        <v>-</v>
      </c>
      <c r="I13" s="14" t="str">
        <f>TEXT((IF($B$10="да",EDATE($B$6,-6),"-")),"ММММ.ГГ")</f>
        <v>-</v>
      </c>
      <c r="J13" s="14" t="str">
        <f>TEXT((IF($B$10="да",EDATE($B$6,-5),"-")),"ММММ.ГГ")</f>
        <v>-</v>
      </c>
      <c r="K13" s="14" t="str">
        <f>TEXT((IF($B$10="да",EDATE($B$6,-4),"-")),"ММММ.ГГ")</f>
        <v>-</v>
      </c>
      <c r="L13" s="14" t="str">
        <f>TEXT((IF($B$10="да",EDATE($B$6,-3),"-")),"ММММ.ГГ")</f>
        <v>-</v>
      </c>
      <c r="M13" s="14" t="str">
        <f>TEXT((IF($B$10="да",EDATE($B$6,-2),"-")),"ММММ.ГГ")</f>
        <v>-</v>
      </c>
      <c r="N13" s="14" t="str">
        <f>TEXT((IF($B$10="да",EDATE($B$6,-1),"-")),"ММММ.ГГ")</f>
        <v>-</v>
      </c>
    </row>
    <row r="14" spans="1:14" s="36" customFormat="1" ht="47.25" customHeight="1" x14ac:dyDescent="0.2">
      <c r="A14" s="94" t="s">
        <v>63</v>
      </c>
      <c r="B14" s="91"/>
      <c r="C14" s="15">
        <f>SUM(C15:C17)</f>
        <v>0</v>
      </c>
      <c r="D14" s="15">
        <f t="shared" ref="D14:N14" si="0">SUM(D15:D17)</f>
        <v>0</v>
      </c>
      <c r="E14" s="15">
        <f t="shared" si="0"/>
        <v>0</v>
      </c>
      <c r="F14" s="15">
        <f>SUM(F15:F17)</f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5">
        <f t="shared" si="0"/>
        <v>0</v>
      </c>
      <c r="K14" s="15">
        <f t="shared" si="0"/>
        <v>0</v>
      </c>
      <c r="L14" s="15">
        <f t="shared" si="0"/>
        <v>0</v>
      </c>
      <c r="M14" s="15">
        <f t="shared" si="0"/>
        <v>0</v>
      </c>
      <c r="N14" s="15">
        <f t="shared" si="0"/>
        <v>0</v>
      </c>
    </row>
    <row r="15" spans="1:14" s="36" customFormat="1" ht="15.75" x14ac:dyDescent="0.2">
      <c r="A15" s="95" t="s">
        <v>33</v>
      </c>
      <c r="B15" s="9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s="36" customFormat="1" ht="15.75" x14ac:dyDescent="0.2">
      <c r="A16" s="95" t="s">
        <v>72</v>
      </c>
      <c r="B16" s="9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s="36" customFormat="1" ht="15.75" x14ac:dyDescent="0.2">
      <c r="A17" s="95" t="s">
        <v>50</v>
      </c>
      <c r="B17" s="9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36" customFormat="1" ht="24" customHeight="1" x14ac:dyDescent="0.2">
      <c r="A18" s="94" t="s">
        <v>62</v>
      </c>
      <c r="B18" s="91"/>
      <c r="C18" s="16"/>
      <c r="D18" s="17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s="36" customFormat="1" ht="72.75" customHeight="1" x14ac:dyDescent="0.2">
      <c r="A19" s="94" t="s">
        <v>86</v>
      </c>
      <c r="B19" s="91"/>
      <c r="C19" s="15">
        <f>SUM(C20:C24)</f>
        <v>0</v>
      </c>
      <c r="D19" s="15">
        <f t="shared" ref="D19:N19" si="1">SUM(D20:D24)</f>
        <v>0</v>
      </c>
      <c r="E19" s="15">
        <f t="shared" si="1"/>
        <v>0</v>
      </c>
      <c r="F19" s="15">
        <f t="shared" si="1"/>
        <v>0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15">
        <f t="shared" si="1"/>
        <v>0</v>
      </c>
      <c r="N19" s="15">
        <f t="shared" si="1"/>
        <v>0</v>
      </c>
    </row>
    <row r="20" spans="1:14" s="36" customFormat="1" ht="15.75" x14ac:dyDescent="0.2">
      <c r="A20" s="110" t="s">
        <v>89</v>
      </c>
      <c r="B20" s="1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36" customFormat="1" ht="15.75" x14ac:dyDescent="0.2">
      <c r="A21" s="110" t="s">
        <v>90</v>
      </c>
      <c r="B21" s="1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36" customFormat="1" ht="15.75" x14ac:dyDescent="0.2">
      <c r="A22" s="110" t="s">
        <v>13</v>
      </c>
      <c r="B22" s="1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36" customFormat="1" ht="15.75" x14ac:dyDescent="0.2">
      <c r="A23" s="110" t="s">
        <v>13</v>
      </c>
      <c r="B23" s="1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36" customFormat="1" ht="15.75" x14ac:dyDescent="0.2">
      <c r="A24" s="110" t="s">
        <v>13</v>
      </c>
      <c r="B24" s="1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s="36" customFormat="1" ht="45.75" customHeight="1" x14ac:dyDescent="0.2">
      <c r="A25" s="94" t="s">
        <v>64</v>
      </c>
      <c r="B25" s="91"/>
      <c r="C25" s="18">
        <f>C26+C33</f>
        <v>0</v>
      </c>
      <c r="D25" s="18">
        <f t="shared" ref="D25:N25" si="2">D26+D33</f>
        <v>0</v>
      </c>
      <c r="E25" s="18">
        <f t="shared" si="2"/>
        <v>0</v>
      </c>
      <c r="F25" s="18">
        <f t="shared" si="2"/>
        <v>0</v>
      </c>
      <c r="G25" s="18">
        <f t="shared" si="2"/>
        <v>0</v>
      </c>
      <c r="H25" s="18">
        <f t="shared" si="2"/>
        <v>0</v>
      </c>
      <c r="I25" s="18">
        <f t="shared" si="2"/>
        <v>0</v>
      </c>
      <c r="J25" s="18">
        <f t="shared" si="2"/>
        <v>0</v>
      </c>
      <c r="K25" s="18">
        <f t="shared" si="2"/>
        <v>0</v>
      </c>
      <c r="L25" s="18">
        <f t="shared" si="2"/>
        <v>0</v>
      </c>
      <c r="M25" s="18">
        <f t="shared" si="2"/>
        <v>0</v>
      </c>
      <c r="N25" s="18">
        <f t="shared" si="2"/>
        <v>0</v>
      </c>
    </row>
    <row r="26" spans="1:14" s="36" customFormat="1" ht="24" customHeight="1" x14ac:dyDescent="0.2">
      <c r="A26" s="97" t="s">
        <v>66</v>
      </c>
      <c r="B26" s="98"/>
      <c r="C26" s="18">
        <f>SUM(C27:C32)</f>
        <v>0</v>
      </c>
      <c r="D26" s="18">
        <f t="shared" ref="D26:N26" si="3">SUM(D27:D32)</f>
        <v>0</v>
      </c>
      <c r="E26" s="18">
        <f t="shared" si="3"/>
        <v>0</v>
      </c>
      <c r="F26" s="18">
        <f t="shared" si="3"/>
        <v>0</v>
      </c>
      <c r="G26" s="18">
        <f t="shared" si="3"/>
        <v>0</v>
      </c>
      <c r="H26" s="18">
        <f t="shared" si="3"/>
        <v>0</v>
      </c>
      <c r="I26" s="18">
        <f t="shared" si="3"/>
        <v>0</v>
      </c>
      <c r="J26" s="18">
        <f t="shared" si="3"/>
        <v>0</v>
      </c>
      <c r="K26" s="18">
        <f t="shared" si="3"/>
        <v>0</v>
      </c>
      <c r="L26" s="18">
        <f t="shared" si="3"/>
        <v>0</v>
      </c>
      <c r="M26" s="18">
        <f t="shared" si="3"/>
        <v>0</v>
      </c>
      <c r="N26" s="18">
        <f t="shared" si="3"/>
        <v>0</v>
      </c>
    </row>
    <row r="27" spans="1:14" s="36" customFormat="1" ht="24" customHeight="1" x14ac:dyDescent="0.2">
      <c r="A27" s="95" t="s">
        <v>67</v>
      </c>
      <c r="B27" s="9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s="36" customFormat="1" ht="15.75" x14ac:dyDescent="0.2">
      <c r="A28" s="95" t="s">
        <v>68</v>
      </c>
      <c r="B28" s="9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s="36" customFormat="1" ht="15.75" x14ac:dyDescent="0.2">
      <c r="A29" s="95" t="s">
        <v>69</v>
      </c>
      <c r="B29" s="9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36" customFormat="1" ht="24" customHeight="1" x14ac:dyDescent="0.2">
      <c r="A30" s="95" t="s">
        <v>70</v>
      </c>
      <c r="B30" s="9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36" customFormat="1" ht="15.75" x14ac:dyDescent="0.2">
      <c r="A31" s="95" t="s">
        <v>87</v>
      </c>
      <c r="B31" s="9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36" customFormat="1" ht="15.75" x14ac:dyDescent="0.2">
      <c r="A32" s="95" t="s">
        <v>71</v>
      </c>
      <c r="B32" s="9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36" customFormat="1" ht="24" customHeight="1" x14ac:dyDescent="0.2">
      <c r="A33" s="99" t="s">
        <v>65</v>
      </c>
      <c r="B33" s="100"/>
      <c r="C33" s="18">
        <f>SUM(C34:C41)</f>
        <v>0</v>
      </c>
      <c r="D33" s="18">
        <f t="shared" ref="D33:N33" si="4">SUM(D34:D41)</f>
        <v>0</v>
      </c>
      <c r="E33" s="18">
        <f t="shared" si="4"/>
        <v>0</v>
      </c>
      <c r="F33" s="18">
        <f t="shared" si="4"/>
        <v>0</v>
      </c>
      <c r="G33" s="18">
        <f t="shared" si="4"/>
        <v>0</v>
      </c>
      <c r="H33" s="18">
        <f t="shared" si="4"/>
        <v>0</v>
      </c>
      <c r="I33" s="18">
        <f t="shared" si="4"/>
        <v>0</v>
      </c>
      <c r="J33" s="18">
        <f t="shared" si="4"/>
        <v>0</v>
      </c>
      <c r="K33" s="18">
        <f t="shared" si="4"/>
        <v>0</v>
      </c>
      <c r="L33" s="18">
        <f t="shared" si="4"/>
        <v>0</v>
      </c>
      <c r="M33" s="18">
        <f t="shared" si="4"/>
        <v>0</v>
      </c>
      <c r="N33" s="18">
        <f t="shared" si="4"/>
        <v>0</v>
      </c>
    </row>
    <row r="34" spans="1:14" s="36" customFormat="1" ht="15.75" x14ac:dyDescent="0.2">
      <c r="A34" s="95" t="s">
        <v>59</v>
      </c>
      <c r="B34" s="9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36" customFormat="1" ht="15.75" x14ac:dyDescent="0.2">
      <c r="A35" s="95" t="s">
        <v>60</v>
      </c>
      <c r="B35" s="9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36" customFormat="1" ht="15.75" x14ac:dyDescent="0.2">
      <c r="A36" s="95" t="s">
        <v>3</v>
      </c>
      <c r="B36" s="9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36" customFormat="1" ht="15.75" x14ac:dyDescent="0.2">
      <c r="A37" s="95" t="s">
        <v>0</v>
      </c>
      <c r="B37" s="9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36" customFormat="1" ht="15.75" x14ac:dyDescent="0.2">
      <c r="A38" s="95" t="s">
        <v>4</v>
      </c>
      <c r="B38" s="9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36" customFormat="1" ht="15.75" x14ac:dyDescent="0.2">
      <c r="A39" s="95" t="s">
        <v>61</v>
      </c>
      <c r="B39" s="9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36" customFormat="1" ht="15.75" x14ac:dyDescent="0.2">
      <c r="A40" s="95" t="s">
        <v>1</v>
      </c>
      <c r="B40" s="9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36" customFormat="1" ht="15.75" x14ac:dyDescent="0.2">
      <c r="A41" s="95" t="s">
        <v>2</v>
      </c>
      <c r="B41" s="9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36" customFormat="1" ht="24" customHeight="1" x14ac:dyDescent="0.2">
      <c r="A42" s="112" t="s">
        <v>74</v>
      </c>
      <c r="B42" s="113"/>
      <c r="C42" s="18"/>
      <c r="D42" s="19"/>
      <c r="E42" s="18"/>
      <c r="F42" s="15"/>
      <c r="G42" s="15"/>
      <c r="H42" s="15"/>
      <c r="I42" s="15"/>
      <c r="J42" s="15"/>
      <c r="K42" s="15"/>
      <c r="L42" s="15"/>
      <c r="M42" s="15"/>
      <c r="N42" s="15"/>
    </row>
    <row r="43" spans="1:14" s="36" customFormat="1" ht="36.75" customHeight="1" x14ac:dyDescent="0.2">
      <c r="A43" s="90" t="s">
        <v>73</v>
      </c>
      <c r="B43" s="91"/>
      <c r="C43" s="15">
        <f>SUM(C44:C46)</f>
        <v>0</v>
      </c>
      <c r="D43" s="15">
        <f>SUM(D44:D46)</f>
        <v>0</v>
      </c>
      <c r="E43" s="15">
        <f t="shared" ref="E43:N43" si="5">SUM(E44:E46)</f>
        <v>0</v>
      </c>
      <c r="F43" s="15">
        <f t="shared" si="5"/>
        <v>0</v>
      </c>
      <c r="G43" s="15">
        <f t="shared" si="5"/>
        <v>0</v>
      </c>
      <c r="H43" s="15">
        <f t="shared" si="5"/>
        <v>0</v>
      </c>
      <c r="I43" s="15">
        <f t="shared" si="5"/>
        <v>0</v>
      </c>
      <c r="J43" s="15">
        <f t="shared" si="5"/>
        <v>0</v>
      </c>
      <c r="K43" s="15">
        <f t="shared" si="5"/>
        <v>0</v>
      </c>
      <c r="L43" s="15">
        <f t="shared" si="5"/>
        <v>0</v>
      </c>
      <c r="M43" s="15">
        <f t="shared" si="5"/>
        <v>0</v>
      </c>
      <c r="N43" s="15">
        <f t="shared" si="5"/>
        <v>0</v>
      </c>
    </row>
    <row r="44" spans="1:14" s="36" customFormat="1" ht="15.75" x14ac:dyDescent="0.2">
      <c r="A44" s="95" t="s">
        <v>52</v>
      </c>
      <c r="B44" s="9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36" customFormat="1" ht="15.75" x14ac:dyDescent="0.2">
      <c r="A45" s="95" t="s">
        <v>53</v>
      </c>
      <c r="B45" s="9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36" customFormat="1" ht="15.75" x14ac:dyDescent="0.2">
      <c r="A46" s="95" t="s">
        <v>54</v>
      </c>
      <c r="B46" s="9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6" customFormat="1" ht="36.75" customHeight="1" x14ac:dyDescent="0.2">
      <c r="A47" s="90" t="s">
        <v>91</v>
      </c>
      <c r="B47" s="91"/>
      <c r="C47" s="15">
        <f>SUM(C48:C51)</f>
        <v>0</v>
      </c>
      <c r="D47" s="15">
        <f>SUM(D48:D51)</f>
        <v>0</v>
      </c>
      <c r="E47" s="15">
        <f t="shared" ref="E47:N47" si="6">SUM(E48:E51)</f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</row>
    <row r="48" spans="1:14" s="36" customFormat="1" ht="15.75" x14ac:dyDescent="0.2">
      <c r="A48" s="92" t="s">
        <v>75</v>
      </c>
      <c r="B48" s="9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36" customFormat="1" ht="15.75" x14ac:dyDescent="0.2">
      <c r="A49" s="92" t="s">
        <v>76</v>
      </c>
      <c r="B49" s="9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6" customFormat="1" ht="15.75" x14ac:dyDescent="0.2">
      <c r="A50" s="92" t="s">
        <v>77</v>
      </c>
      <c r="B50" s="9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6" customFormat="1" ht="15.75" x14ac:dyDescent="0.2">
      <c r="A51" s="92" t="s">
        <v>78</v>
      </c>
      <c r="B51" s="9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6" customFormat="1" ht="36.75" customHeight="1" x14ac:dyDescent="0.2">
      <c r="A52" s="90" t="s">
        <v>79</v>
      </c>
      <c r="B52" s="91"/>
      <c r="C52" s="15"/>
      <c r="D52" s="20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s="36" customFormat="1" ht="36.75" customHeight="1" x14ac:dyDescent="0.2">
      <c r="A53" s="90" t="s">
        <v>80</v>
      </c>
      <c r="B53" s="91"/>
      <c r="C53" s="15">
        <f>SUM(C54:C57)</f>
        <v>0</v>
      </c>
      <c r="D53" s="15">
        <f>SUM(D54:D57)</f>
        <v>0</v>
      </c>
      <c r="E53" s="15">
        <f t="shared" ref="E53:N53" si="7">SUM(E54:E57)</f>
        <v>0</v>
      </c>
      <c r="F53" s="15">
        <f t="shared" si="7"/>
        <v>0</v>
      </c>
      <c r="G53" s="15">
        <f t="shared" si="7"/>
        <v>0</v>
      </c>
      <c r="H53" s="15">
        <f t="shared" si="7"/>
        <v>0</v>
      </c>
      <c r="I53" s="15">
        <f t="shared" si="7"/>
        <v>0</v>
      </c>
      <c r="J53" s="15">
        <f t="shared" si="7"/>
        <v>0</v>
      </c>
      <c r="K53" s="15">
        <f t="shared" si="7"/>
        <v>0</v>
      </c>
      <c r="L53" s="15">
        <f t="shared" si="7"/>
        <v>0</v>
      </c>
      <c r="M53" s="15">
        <f t="shared" si="7"/>
        <v>0</v>
      </c>
      <c r="N53" s="15">
        <f t="shared" si="7"/>
        <v>0</v>
      </c>
    </row>
    <row r="54" spans="1:14" s="36" customFormat="1" ht="15.75" x14ac:dyDescent="0.2">
      <c r="A54" s="95" t="s">
        <v>58</v>
      </c>
      <c r="B54" s="9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6" customFormat="1" ht="15.75" x14ac:dyDescent="0.2">
      <c r="A55" s="95" t="s">
        <v>55</v>
      </c>
      <c r="B55" s="9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6" customFormat="1" ht="15.75" x14ac:dyDescent="0.2">
      <c r="A56" s="95" t="s">
        <v>56</v>
      </c>
      <c r="B56" s="9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6" customFormat="1" ht="15.75" x14ac:dyDescent="0.2">
      <c r="A57" s="95" t="s">
        <v>57</v>
      </c>
      <c r="B57" s="9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6" customFormat="1" ht="36.75" customHeight="1" x14ac:dyDescent="0.2">
      <c r="A58" s="90" t="s">
        <v>81</v>
      </c>
      <c r="B58" s="91"/>
      <c r="C58" s="15">
        <f>SUM(C59:C63)</f>
        <v>0</v>
      </c>
      <c r="D58" s="15">
        <f t="shared" ref="D58:N58" si="8">SUM(D59:D63)</f>
        <v>0</v>
      </c>
      <c r="E58" s="15">
        <f t="shared" si="8"/>
        <v>0</v>
      </c>
      <c r="F58" s="15">
        <f t="shared" si="8"/>
        <v>0</v>
      </c>
      <c r="G58" s="15">
        <f t="shared" si="8"/>
        <v>0</v>
      </c>
      <c r="H58" s="15">
        <f t="shared" si="8"/>
        <v>0</v>
      </c>
      <c r="I58" s="15">
        <f t="shared" si="8"/>
        <v>0</v>
      </c>
      <c r="J58" s="15">
        <f t="shared" si="8"/>
        <v>0</v>
      </c>
      <c r="K58" s="15">
        <f t="shared" si="8"/>
        <v>0</v>
      </c>
      <c r="L58" s="15">
        <f t="shared" si="8"/>
        <v>0</v>
      </c>
      <c r="M58" s="15">
        <f t="shared" si="8"/>
        <v>0</v>
      </c>
      <c r="N58" s="15">
        <f t="shared" si="8"/>
        <v>0</v>
      </c>
    </row>
    <row r="59" spans="1:14" s="36" customFormat="1" ht="15.75" x14ac:dyDescent="0.2">
      <c r="A59" s="92" t="s">
        <v>82</v>
      </c>
      <c r="B59" s="93"/>
      <c r="C59" s="3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s="36" customFormat="1" ht="15.75" x14ac:dyDescent="0.2">
      <c r="A60" s="92" t="s">
        <v>83</v>
      </c>
      <c r="B60" s="93"/>
      <c r="C60" s="3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s="36" customFormat="1" ht="15.75" x14ac:dyDescent="0.2">
      <c r="A61" s="92" t="s">
        <v>84</v>
      </c>
      <c r="B61" s="93"/>
      <c r="C61" s="3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s="36" customFormat="1" ht="15.75" x14ac:dyDescent="0.2">
      <c r="A62" s="92" t="s">
        <v>85</v>
      </c>
      <c r="B62" s="93"/>
      <c r="C62" s="3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24" customHeight="1" x14ac:dyDescent="0.2">
      <c r="A63" s="105"/>
      <c r="B63" s="106"/>
      <c r="C63" s="4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24" customHeight="1" x14ac:dyDescent="0.2">
      <c r="A64" s="108" t="s">
        <v>88</v>
      </c>
      <c r="B64" s="109"/>
      <c r="C64" s="21">
        <f>C14+((C19-C25)+(C43-C47)+(C53-C58))</f>
        <v>0</v>
      </c>
      <c r="D64" s="21">
        <f t="shared" ref="D64:N64" si="9">D14+((D19-D25)+(D43-D47)+(D53-D58))</f>
        <v>0</v>
      </c>
      <c r="E64" s="21">
        <f t="shared" si="9"/>
        <v>0</v>
      </c>
      <c r="F64" s="21">
        <f t="shared" si="9"/>
        <v>0</v>
      </c>
      <c r="G64" s="21">
        <f t="shared" si="9"/>
        <v>0</v>
      </c>
      <c r="H64" s="21">
        <f t="shared" si="9"/>
        <v>0</v>
      </c>
      <c r="I64" s="21">
        <f t="shared" si="9"/>
        <v>0</v>
      </c>
      <c r="J64" s="21">
        <f t="shared" si="9"/>
        <v>0</v>
      </c>
      <c r="K64" s="21">
        <f t="shared" si="9"/>
        <v>0</v>
      </c>
      <c r="L64" s="21">
        <f t="shared" si="9"/>
        <v>0</v>
      </c>
      <c r="M64" s="21">
        <f t="shared" si="9"/>
        <v>0</v>
      </c>
      <c r="N64" s="21">
        <f t="shared" si="9"/>
        <v>0</v>
      </c>
    </row>
    <row r="65" spans="1:14" ht="24" customHeight="1" x14ac:dyDescent="0.2">
      <c r="A65" s="105"/>
      <c r="B65" s="106"/>
      <c r="C65" s="4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6" customHeight="1" x14ac:dyDescent="0.2">
      <c r="A66" s="38"/>
      <c r="B66" s="39"/>
      <c r="C66" s="40"/>
      <c r="D66" s="40"/>
      <c r="E66" s="40"/>
      <c r="F66" s="40"/>
    </row>
    <row r="67" spans="1:14" ht="29.25" customHeight="1" x14ac:dyDescent="0.2"/>
  </sheetData>
  <sheetProtection algorithmName="SHA-512" hashValue="O+Iun73Cb13tJVBnbx7ucEa7/MASooIKB+h7spjPxZv1sNnkwea2t2QvufqgfjWL+mSYcshQVbR4kHiarqumoA==" saltValue="GefPBTX/XGoVqfweidUepA==" spinCount="100000" sheet="1" objects="1" scenarios="1"/>
  <mergeCells count="62">
    <mergeCell ref="A65:B65"/>
    <mergeCell ref="B1:E2"/>
    <mergeCell ref="A63:B63"/>
    <mergeCell ref="A64:B64"/>
    <mergeCell ref="A20:B20"/>
    <mergeCell ref="A21:B21"/>
    <mergeCell ref="A22:B22"/>
    <mergeCell ref="A43:B43"/>
    <mergeCell ref="A42:B42"/>
    <mergeCell ref="A47:B47"/>
    <mergeCell ref="B10:C10"/>
    <mergeCell ref="A23:B23"/>
    <mergeCell ref="A24:B24"/>
    <mergeCell ref="A44:B44"/>
    <mergeCell ref="A45:B45"/>
    <mergeCell ref="A46:B46"/>
    <mergeCell ref="L1:N1"/>
    <mergeCell ref="B9:C9"/>
    <mergeCell ref="B5:D5"/>
    <mergeCell ref="B8:C8"/>
    <mergeCell ref="A3:E3"/>
    <mergeCell ref="B4:D4"/>
    <mergeCell ref="B6:D6"/>
    <mergeCell ref="A18:B18"/>
    <mergeCell ref="A19:B19"/>
    <mergeCell ref="A39:B39"/>
    <mergeCell ref="A40:B40"/>
    <mergeCell ref="A41:B41"/>
    <mergeCell ref="A31:B31"/>
    <mergeCell ref="A32:B32"/>
    <mergeCell ref="A34:B34"/>
    <mergeCell ref="A35:B35"/>
    <mergeCell ref="A36:B36"/>
    <mergeCell ref="A37:B37"/>
    <mergeCell ref="A38:B38"/>
    <mergeCell ref="A62:B62"/>
    <mergeCell ref="A48:B48"/>
    <mergeCell ref="A49:B49"/>
    <mergeCell ref="A50:B50"/>
    <mergeCell ref="A51:B51"/>
    <mergeCell ref="A52:B52"/>
    <mergeCell ref="A57:B57"/>
    <mergeCell ref="A53:B53"/>
    <mergeCell ref="A54:B54"/>
    <mergeCell ref="A55:B55"/>
    <mergeCell ref="A56:B56"/>
    <mergeCell ref="A11:D11"/>
    <mergeCell ref="A58:B58"/>
    <mergeCell ref="A59:B59"/>
    <mergeCell ref="A60:B60"/>
    <mergeCell ref="A61:B61"/>
    <mergeCell ref="A14:B14"/>
    <mergeCell ref="A27:B27"/>
    <mergeCell ref="A28:B28"/>
    <mergeCell ref="A29:B29"/>
    <mergeCell ref="A30:B30"/>
    <mergeCell ref="A15:B15"/>
    <mergeCell ref="A16:B16"/>
    <mergeCell ref="A17:B17"/>
    <mergeCell ref="A25:B25"/>
    <mergeCell ref="A26:B26"/>
    <mergeCell ref="A33:B33"/>
  </mergeCells>
  <phoneticPr fontId="0" type="noConversion"/>
  <conditionalFormatting sqref="G20:N24 G42:N42 G52:N52 G59:N62">
    <cfRule type="expression" dxfId="310" priority="40" stopIfTrue="1">
      <formula>#REF!=3</formula>
    </cfRule>
  </conditionalFormatting>
  <conditionalFormatting sqref="F20:F24 F42 F52 F59:F62">
    <cfRule type="expression" dxfId="309" priority="39" stopIfTrue="1">
      <formula>#REF!=3</formula>
    </cfRule>
  </conditionalFormatting>
  <conditionalFormatting sqref="C13:N13">
    <cfRule type="expression" dxfId="308" priority="38" stopIfTrue="1">
      <formula>#REF!=3</formula>
    </cfRule>
  </conditionalFormatting>
  <conditionalFormatting sqref="G65:N65">
    <cfRule type="expression" dxfId="307" priority="34" stopIfTrue="1">
      <formula>#REF!=3</formula>
    </cfRule>
  </conditionalFormatting>
  <conditionalFormatting sqref="F65">
    <cfRule type="expression" dxfId="306" priority="33" stopIfTrue="1">
      <formula>#REF!=3</formula>
    </cfRule>
  </conditionalFormatting>
  <conditionalFormatting sqref="B4 B9:B10 A11">
    <cfRule type="notContainsText" dxfId="305" priority="29" operator="notContains" text="*">
      <formula>ISERROR(SEARCH("*",A4))</formula>
    </cfRule>
    <cfRule type="containsText" dxfId="304" priority="30" operator="containsText" text="*">
      <formula>NOT(ISERROR(SEARCH("*",A4)))</formula>
    </cfRule>
  </conditionalFormatting>
  <conditionalFormatting sqref="B8">
    <cfRule type="notContainsText" dxfId="303" priority="11" operator="notContains" text="*">
      <formula>ISERROR(SEARCH("*",B8))</formula>
    </cfRule>
    <cfRule type="containsText" dxfId="302" priority="12" operator="containsText" text="*">
      <formula>NOT(ISERROR(SEARCH("*",B8)))</formula>
    </cfRule>
  </conditionalFormatting>
  <conditionalFormatting sqref="B5">
    <cfRule type="notContainsText" dxfId="301" priority="3" operator="notContains" text="*">
      <formula>ISERROR(SEARCH("*",B5))</formula>
    </cfRule>
    <cfRule type="containsText" dxfId="300" priority="4" operator="containsText" text="*">
      <formula>NOT(ISERROR(SEARCH("*",B5)))</formula>
    </cfRule>
  </conditionalFormatting>
  <conditionalFormatting sqref="B6">
    <cfRule type="notContainsText" dxfId="299" priority="1" operator="notContains" text="*">
      <formula>ISERROR(SEARCH("*",B6))</formula>
    </cfRule>
    <cfRule type="containsText" dxfId="298" priority="2" operator="containsText" text="*">
      <formula>NOT(ISERROR(SEARCH("*",B6)))</formula>
    </cfRule>
  </conditionalFormatting>
  <dataValidations count="4">
    <dataValidation type="list" allowBlank="1" showInputMessage="1" showErrorMessage="1" sqref="B8:C8">
      <formula1>"Выберите из списка,ОСН,ОСН+ЕНВД,УСН,УСН+ЕНВД,УСН+ПСН,ЕСХН,ЕСХН+ПСН,ПСН,ЕНВД, самозанятый ИП,Иная"</formula1>
    </dataValidation>
    <dataValidation type="list" allowBlank="1" showInputMessage="1" showErrorMessage="1" sqref="B9:C9">
      <formula1>"-,Доходы,Доходы-Расходы"</formula1>
    </dataValidation>
    <dataValidation type="list" allowBlank="1" showInputMessage="1" showErrorMessage="1" sqref="A20:B24">
      <formula1>"Выберите из списка,От реализации собственной продукции,От реализации услуг,От розничной реализации товаров, От оптовой реализации товаров,От реализации с/х продукции,От строительной деятельности,От просих видов деятельности,Комиссионные доходы"</formula1>
    </dataValidation>
    <dataValidation type="list" allowBlank="1" showInputMessage="1" showErrorMessage="1" sqref="B10:C10">
      <formula1>"да,нет,Выберите из списка"</formula1>
    </dataValidation>
  </dataValidations>
  <pageMargins left="0.55118110236220474" right="0.23622047244094491" top="0.27559055118110237" bottom="0.27559055118110237" header="0" footer="0"/>
  <pageSetup paperSize="9" scale="3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77"/>
  <sheetViews>
    <sheetView view="pageBreakPreview" zoomScale="85" zoomScaleNormal="100" zoomScaleSheetLayoutView="85" workbookViewId="0">
      <selection activeCell="N51" sqref="N51"/>
    </sheetView>
  </sheetViews>
  <sheetFormatPr defaultRowHeight="12.75" x14ac:dyDescent="0.2"/>
  <cols>
    <col min="1" max="16384" width="9.140625" style="29"/>
  </cols>
  <sheetData>
    <row r="1" spans="1:18" ht="21" customHeight="1" x14ac:dyDescent="0.2">
      <c r="A1" s="117" t="s">
        <v>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11.25" customHeight="1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30.75" customHeight="1" x14ac:dyDescent="0.2">
      <c r="A3" s="166" t="s">
        <v>49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45.75" customHeight="1" x14ac:dyDescent="0.2">
      <c r="A4" s="60" t="s">
        <v>14</v>
      </c>
      <c r="B4" s="134" t="s">
        <v>15</v>
      </c>
      <c r="C4" s="135"/>
      <c r="D4" s="134" t="s">
        <v>16</v>
      </c>
      <c r="E4" s="135"/>
      <c r="F4" s="134" t="s">
        <v>17</v>
      </c>
      <c r="G4" s="135"/>
      <c r="H4" s="134" t="s">
        <v>18</v>
      </c>
      <c r="I4" s="135"/>
      <c r="J4" s="134" t="s">
        <v>19</v>
      </c>
      <c r="K4" s="135"/>
      <c r="L4" s="134" t="s">
        <v>20</v>
      </c>
      <c r="M4" s="135"/>
      <c r="N4" s="134" t="s">
        <v>21</v>
      </c>
      <c r="O4" s="183"/>
      <c r="P4" s="183"/>
      <c r="Q4" s="135"/>
      <c r="R4" s="61"/>
    </row>
    <row r="5" spans="1:18" ht="18.75" x14ac:dyDescent="0.2">
      <c r="A5" s="42">
        <v>1</v>
      </c>
      <c r="B5" s="146"/>
      <c r="C5" s="147"/>
      <c r="D5" s="184"/>
      <c r="E5" s="184"/>
      <c r="F5" s="152"/>
      <c r="G5" s="154"/>
      <c r="H5" s="148"/>
      <c r="I5" s="148"/>
      <c r="J5" s="149" t="s">
        <v>13</v>
      </c>
      <c r="K5" s="149"/>
      <c r="L5" s="177"/>
      <c r="M5" s="178"/>
      <c r="N5" s="177"/>
      <c r="O5" s="178"/>
      <c r="P5" s="178"/>
      <c r="Q5" s="185"/>
      <c r="R5" s="41"/>
    </row>
    <row r="6" spans="1:18" ht="18.75" x14ac:dyDescent="0.2">
      <c r="A6" s="43">
        <v>2</v>
      </c>
      <c r="B6" s="146"/>
      <c r="C6" s="147"/>
      <c r="D6" s="179"/>
      <c r="E6" s="180"/>
      <c r="F6" s="175"/>
      <c r="G6" s="176"/>
      <c r="H6" s="181"/>
      <c r="I6" s="182"/>
      <c r="J6" s="149" t="s">
        <v>13</v>
      </c>
      <c r="K6" s="149"/>
      <c r="L6" s="177"/>
      <c r="M6" s="178"/>
      <c r="N6" s="152"/>
      <c r="O6" s="153"/>
      <c r="P6" s="153"/>
      <c r="Q6" s="154"/>
      <c r="R6" s="41"/>
    </row>
    <row r="7" spans="1:18" ht="18.75" x14ac:dyDescent="0.2">
      <c r="A7" s="43">
        <v>3</v>
      </c>
      <c r="B7" s="146"/>
      <c r="C7" s="147"/>
      <c r="D7" s="173"/>
      <c r="E7" s="174"/>
      <c r="F7" s="175"/>
      <c r="G7" s="176"/>
      <c r="H7" s="148"/>
      <c r="I7" s="148"/>
      <c r="J7" s="149" t="s">
        <v>13</v>
      </c>
      <c r="K7" s="149"/>
      <c r="L7" s="177"/>
      <c r="M7" s="178"/>
      <c r="N7" s="152"/>
      <c r="O7" s="153"/>
      <c r="P7" s="153"/>
      <c r="Q7" s="154"/>
      <c r="R7" s="41"/>
    </row>
    <row r="8" spans="1:18" ht="18.75" x14ac:dyDescent="0.2">
      <c r="A8" s="43">
        <v>4</v>
      </c>
      <c r="B8" s="146"/>
      <c r="C8" s="147"/>
      <c r="D8" s="173"/>
      <c r="E8" s="174"/>
      <c r="F8" s="175"/>
      <c r="G8" s="176"/>
      <c r="H8" s="148"/>
      <c r="I8" s="148"/>
      <c r="J8" s="149" t="s">
        <v>13</v>
      </c>
      <c r="K8" s="149"/>
      <c r="L8" s="177"/>
      <c r="M8" s="178"/>
      <c r="N8" s="152"/>
      <c r="O8" s="153"/>
      <c r="P8" s="153"/>
      <c r="Q8" s="154"/>
      <c r="R8" s="41"/>
    </row>
    <row r="9" spans="1:18" ht="18.75" x14ac:dyDescent="0.2">
      <c r="A9" s="43">
        <v>5</v>
      </c>
      <c r="B9" s="146"/>
      <c r="C9" s="147"/>
      <c r="D9" s="173"/>
      <c r="E9" s="174"/>
      <c r="F9" s="175"/>
      <c r="G9" s="176"/>
      <c r="H9" s="148"/>
      <c r="I9" s="148"/>
      <c r="J9" s="149" t="s">
        <v>13</v>
      </c>
      <c r="K9" s="149"/>
      <c r="L9" s="177"/>
      <c r="M9" s="178"/>
      <c r="N9" s="152"/>
      <c r="O9" s="153"/>
      <c r="P9" s="153"/>
      <c r="Q9" s="154"/>
      <c r="R9" s="41"/>
    </row>
    <row r="10" spans="1:18" ht="18.75" customHeight="1" x14ac:dyDescent="0.2">
      <c r="A10" s="43">
        <v>6</v>
      </c>
      <c r="B10" s="168" t="s">
        <v>22</v>
      </c>
      <c r="C10" s="169"/>
      <c r="D10" s="170" t="str">
        <f>IF(SUM(D5:E9)=0," ",1-SUM(D5:E9))</f>
        <v xml:space="preserve"> </v>
      </c>
      <c r="E10" s="171"/>
      <c r="F10" s="172" t="s">
        <v>11</v>
      </c>
      <c r="G10" s="172"/>
      <c r="H10" s="172" t="s">
        <v>11</v>
      </c>
      <c r="I10" s="172"/>
      <c r="J10" s="149" t="s">
        <v>11</v>
      </c>
      <c r="K10" s="149"/>
      <c r="L10" s="149" t="s">
        <v>11</v>
      </c>
      <c r="M10" s="149"/>
      <c r="N10" s="118" t="s">
        <v>11</v>
      </c>
      <c r="O10" s="119"/>
      <c r="P10" s="119"/>
      <c r="Q10" s="120"/>
      <c r="R10" s="41"/>
    </row>
    <row r="11" spans="1:18" ht="18.75" x14ac:dyDescent="0.2">
      <c r="A11" s="44"/>
      <c r="B11" s="114" t="s">
        <v>23</v>
      </c>
      <c r="C11" s="115"/>
      <c r="D11" s="170">
        <f>SUM(D5:E10)</f>
        <v>0</v>
      </c>
      <c r="E11" s="171"/>
      <c r="F11" s="45"/>
      <c r="G11" s="45"/>
      <c r="H11" s="41"/>
      <c r="I11" s="41"/>
      <c r="J11" s="41"/>
      <c r="K11" s="41"/>
      <c r="M11" s="41"/>
      <c r="N11" s="41"/>
      <c r="O11" s="41"/>
      <c r="P11" s="41"/>
      <c r="Q11" s="41"/>
      <c r="R11" s="41"/>
    </row>
    <row r="12" spans="1:18" ht="15" x14ac:dyDescent="0.25">
      <c r="A12" s="62" t="s">
        <v>24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61"/>
      <c r="N12" s="61"/>
      <c r="O12" s="61"/>
      <c r="P12" s="61"/>
      <c r="Q12" s="61"/>
      <c r="R12" s="61"/>
    </row>
    <row r="13" spans="1:18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61"/>
      <c r="L13" s="61"/>
      <c r="M13" s="61"/>
      <c r="N13" s="61"/>
      <c r="O13" s="61"/>
      <c r="P13" s="61"/>
      <c r="Q13" s="61"/>
      <c r="R13" s="61"/>
    </row>
    <row r="14" spans="1:18" ht="12.75" customHeight="1" x14ac:dyDescent="0.2">
      <c r="A14" s="117" t="s">
        <v>25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spans="1:18" ht="12.75" customHeight="1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1:18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61"/>
      <c r="L16" s="61"/>
      <c r="M16" s="61"/>
      <c r="N16" s="61"/>
      <c r="O16" s="61"/>
      <c r="P16" s="61"/>
      <c r="Q16" s="61"/>
      <c r="R16" s="61"/>
    </row>
    <row r="17" spans="1:18" ht="66" customHeight="1" x14ac:dyDescent="0.2">
      <c r="A17" s="60" t="s">
        <v>14</v>
      </c>
      <c r="B17" s="134" t="s">
        <v>26</v>
      </c>
      <c r="C17" s="135"/>
      <c r="D17" s="134" t="str">
        <f>"Сумма задолженности на "&amp;TEXT('Информация о дох.-расх'!$B$6,"ММММ.ГГГГ")</f>
        <v>Сумма задолженности на Июль.2021</v>
      </c>
      <c r="E17" s="135"/>
      <c r="F17" s="134" t="str">
        <f>"В т.ч. просроченная задолженность на "&amp;TEXT('Информация о дох.-расх'!$B$6,"ММММ.ГГГГ")</f>
        <v>В т.ч. просроченная задолженность на Июль.2021</v>
      </c>
      <c r="G17" s="135"/>
      <c r="H17" s="134" t="s">
        <v>27</v>
      </c>
      <c r="I17" s="135" t="s">
        <v>28</v>
      </c>
      <c r="J17" s="134" t="s">
        <v>29</v>
      </c>
      <c r="K17" s="135" t="s">
        <v>28</v>
      </c>
      <c r="L17" s="61"/>
      <c r="M17" s="61"/>
      <c r="N17" s="61"/>
      <c r="O17" s="61"/>
      <c r="P17" s="61"/>
      <c r="Q17" s="61"/>
      <c r="R17" s="61"/>
    </row>
    <row r="18" spans="1:18" ht="18.75" x14ac:dyDescent="0.25">
      <c r="A18" s="42">
        <v>1</v>
      </c>
      <c r="B18" s="146"/>
      <c r="C18" s="147"/>
      <c r="D18" s="128"/>
      <c r="E18" s="128"/>
      <c r="F18" s="128"/>
      <c r="G18" s="128"/>
      <c r="H18" s="128"/>
      <c r="I18" s="128"/>
      <c r="J18" s="128"/>
      <c r="K18" s="128"/>
      <c r="L18" s="47"/>
      <c r="M18" s="47"/>
      <c r="N18" s="41"/>
      <c r="O18" s="41"/>
      <c r="P18" s="41"/>
      <c r="Q18" s="41"/>
      <c r="R18" s="41"/>
    </row>
    <row r="19" spans="1:18" ht="18.75" x14ac:dyDescent="0.25">
      <c r="A19" s="48">
        <v>2</v>
      </c>
      <c r="B19" s="146"/>
      <c r="C19" s="147"/>
      <c r="D19" s="122"/>
      <c r="E19" s="122"/>
      <c r="F19" s="122"/>
      <c r="G19" s="122"/>
      <c r="H19" s="128"/>
      <c r="I19" s="128"/>
      <c r="J19" s="128"/>
      <c r="K19" s="128"/>
      <c r="L19" s="47"/>
      <c r="M19" s="47"/>
      <c r="N19" s="41"/>
      <c r="O19" s="41"/>
      <c r="P19" s="41"/>
      <c r="Q19" s="41"/>
      <c r="R19" s="41"/>
    </row>
    <row r="20" spans="1:18" ht="18.75" x14ac:dyDescent="0.25">
      <c r="A20" s="48">
        <v>3</v>
      </c>
      <c r="B20" s="146"/>
      <c r="C20" s="147"/>
      <c r="D20" s="122"/>
      <c r="E20" s="122"/>
      <c r="F20" s="122"/>
      <c r="G20" s="122"/>
      <c r="H20" s="128"/>
      <c r="I20" s="128"/>
      <c r="J20" s="128"/>
      <c r="K20" s="128"/>
      <c r="L20" s="47"/>
      <c r="M20" s="47"/>
      <c r="N20" s="41"/>
      <c r="O20" s="41"/>
      <c r="P20" s="41"/>
      <c r="Q20" s="41"/>
      <c r="R20" s="41"/>
    </row>
    <row r="21" spans="1:18" ht="18.75" x14ac:dyDescent="0.25">
      <c r="A21" s="48">
        <v>4</v>
      </c>
      <c r="B21" s="146"/>
      <c r="C21" s="147"/>
      <c r="D21" s="122"/>
      <c r="E21" s="122"/>
      <c r="F21" s="122"/>
      <c r="G21" s="122"/>
      <c r="H21" s="128"/>
      <c r="I21" s="128"/>
      <c r="J21" s="128"/>
      <c r="K21" s="128"/>
      <c r="L21" s="47"/>
      <c r="M21" s="47"/>
      <c r="N21" s="41"/>
      <c r="O21" s="41"/>
      <c r="P21" s="41"/>
      <c r="Q21" s="41"/>
      <c r="R21" s="41"/>
    </row>
    <row r="22" spans="1:18" ht="18.75" x14ac:dyDescent="0.25">
      <c r="A22" s="48">
        <v>5</v>
      </c>
      <c r="B22" s="146"/>
      <c r="C22" s="147"/>
      <c r="D22" s="122"/>
      <c r="E22" s="122"/>
      <c r="F22" s="122"/>
      <c r="G22" s="122"/>
      <c r="H22" s="128"/>
      <c r="I22" s="128"/>
      <c r="J22" s="128"/>
      <c r="K22" s="128"/>
      <c r="L22" s="47"/>
      <c r="M22" s="47"/>
      <c r="N22" s="41"/>
      <c r="O22" s="41"/>
      <c r="P22" s="41"/>
      <c r="Q22" s="41"/>
      <c r="R22" s="41"/>
    </row>
    <row r="23" spans="1:18" ht="18.75" x14ac:dyDescent="0.25">
      <c r="A23" s="48">
        <v>6</v>
      </c>
      <c r="B23" s="63" t="s">
        <v>22</v>
      </c>
      <c r="C23" s="64"/>
      <c r="D23" s="132"/>
      <c r="E23" s="132"/>
      <c r="F23" s="122"/>
      <c r="G23" s="122"/>
      <c r="H23" s="128"/>
      <c r="I23" s="128"/>
      <c r="J23" s="128"/>
      <c r="K23" s="128"/>
      <c r="L23" s="47"/>
      <c r="M23" s="47"/>
      <c r="N23" s="41"/>
      <c r="O23" s="41"/>
      <c r="P23" s="41"/>
      <c r="Q23" s="41"/>
      <c r="R23" s="41"/>
    </row>
    <row r="24" spans="1:18" ht="18.75" x14ac:dyDescent="0.2">
      <c r="A24" s="50"/>
      <c r="B24" s="130" t="s">
        <v>23</v>
      </c>
      <c r="C24" s="131"/>
      <c r="D24" s="132">
        <f>SUM(D18:D23)</f>
        <v>0</v>
      </c>
      <c r="E24" s="132"/>
      <c r="F24" s="51"/>
      <c r="G24" s="52"/>
      <c r="H24" s="53"/>
      <c r="I24" s="53"/>
      <c r="J24" s="53"/>
      <c r="K24" s="53"/>
      <c r="L24" s="41"/>
      <c r="M24" s="41"/>
      <c r="N24" s="41"/>
      <c r="O24" s="41"/>
      <c r="P24" s="41"/>
      <c r="Q24" s="41"/>
      <c r="R24" s="41"/>
    </row>
    <row r="25" spans="1:18" ht="18.75" x14ac:dyDescent="0.2">
      <c r="A25" s="44"/>
      <c r="B25" s="44"/>
      <c r="C25" s="44"/>
      <c r="D25" s="44"/>
      <c r="E25" s="44"/>
      <c r="F25" s="54" t="s">
        <v>30</v>
      </c>
      <c r="G25" s="55">
        <v>0</v>
      </c>
      <c r="H25" s="44"/>
      <c r="I25" s="44"/>
      <c r="J25" s="44"/>
      <c r="K25" s="41"/>
      <c r="L25" s="41"/>
      <c r="M25" s="41"/>
      <c r="N25" s="41"/>
      <c r="O25" s="41"/>
      <c r="P25" s="41"/>
      <c r="Q25" s="41"/>
      <c r="R25" s="41"/>
    </row>
    <row r="26" spans="1:18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1"/>
      <c r="L26" s="41"/>
      <c r="M26" s="41"/>
      <c r="N26" s="41"/>
      <c r="O26" s="41"/>
      <c r="P26" s="41"/>
      <c r="Q26" s="41"/>
      <c r="R26" s="41"/>
    </row>
    <row r="27" spans="1:18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1"/>
      <c r="L27" s="41"/>
      <c r="M27" s="41"/>
      <c r="N27" s="41"/>
      <c r="O27" s="41"/>
      <c r="P27" s="41"/>
      <c r="Q27" s="41"/>
      <c r="R27" s="41"/>
    </row>
    <row r="28" spans="1:18" x14ac:dyDescent="0.2">
      <c r="A28" s="133" t="s">
        <v>35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</row>
    <row r="29" spans="1:18" ht="33" customHeight="1" x14ac:dyDescent="0.2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</row>
    <row r="30" spans="1:18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1"/>
      <c r="L30" s="41"/>
      <c r="M30" s="41"/>
      <c r="N30" s="41"/>
      <c r="O30" s="41"/>
      <c r="P30" s="41"/>
      <c r="Q30" s="41"/>
      <c r="R30" s="41"/>
    </row>
    <row r="31" spans="1:18" ht="49.5" customHeight="1" x14ac:dyDescent="0.2">
      <c r="A31" s="60" t="s">
        <v>14</v>
      </c>
      <c r="B31" s="134" t="s">
        <v>31</v>
      </c>
      <c r="C31" s="135"/>
      <c r="D31" s="134" t="s">
        <v>44</v>
      </c>
      <c r="E31" s="135"/>
      <c r="F31" s="134" t="s">
        <v>45</v>
      </c>
      <c r="G31" s="135"/>
      <c r="H31" s="134" t="s">
        <v>27</v>
      </c>
      <c r="I31" s="135" t="s">
        <v>28</v>
      </c>
      <c r="J31" s="134" t="s">
        <v>29</v>
      </c>
      <c r="K31" s="135" t="s">
        <v>28</v>
      </c>
      <c r="L31" s="41"/>
      <c r="M31" s="41"/>
      <c r="N31" s="41"/>
      <c r="O31" s="41"/>
      <c r="P31" s="41"/>
      <c r="Q31" s="41"/>
      <c r="R31" s="41"/>
    </row>
    <row r="32" spans="1:18" ht="18.75" x14ac:dyDescent="0.2">
      <c r="A32" s="42">
        <v>1</v>
      </c>
      <c r="B32" s="146"/>
      <c r="C32" s="147"/>
      <c r="D32" s="128"/>
      <c r="E32" s="128"/>
      <c r="F32" s="128"/>
      <c r="G32" s="128"/>
      <c r="H32" s="125"/>
      <c r="I32" s="125"/>
      <c r="J32" s="125"/>
      <c r="K32" s="125"/>
      <c r="L32" s="56"/>
      <c r="M32" s="41"/>
      <c r="N32" s="41"/>
      <c r="O32" s="41"/>
      <c r="P32" s="41"/>
      <c r="Q32" s="41"/>
      <c r="R32" s="41"/>
    </row>
    <row r="33" spans="1:18" ht="18.75" x14ac:dyDescent="0.2">
      <c r="A33" s="48">
        <v>2</v>
      </c>
      <c r="B33" s="146"/>
      <c r="C33" s="147"/>
      <c r="D33" s="122"/>
      <c r="E33" s="122"/>
      <c r="F33" s="122"/>
      <c r="G33" s="122"/>
      <c r="H33" s="125"/>
      <c r="I33" s="125"/>
      <c r="J33" s="125"/>
      <c r="K33" s="125"/>
      <c r="L33" s="41"/>
      <c r="M33" s="41"/>
      <c r="N33" s="41"/>
      <c r="O33" s="41"/>
      <c r="P33" s="41"/>
      <c r="Q33" s="41"/>
      <c r="R33" s="41"/>
    </row>
    <row r="34" spans="1:18" ht="18.75" x14ac:dyDescent="0.2">
      <c r="A34" s="48">
        <v>3</v>
      </c>
      <c r="B34" s="146"/>
      <c r="C34" s="147"/>
      <c r="D34" s="122"/>
      <c r="E34" s="122"/>
      <c r="F34" s="122"/>
      <c r="G34" s="122"/>
      <c r="H34" s="125"/>
      <c r="I34" s="125"/>
      <c r="J34" s="125"/>
      <c r="K34" s="125"/>
      <c r="L34" s="41"/>
      <c r="M34" s="41"/>
      <c r="N34" s="41"/>
      <c r="O34" s="41"/>
      <c r="P34" s="41"/>
      <c r="Q34" s="41"/>
      <c r="R34" s="41"/>
    </row>
    <row r="35" spans="1:18" ht="18.75" x14ac:dyDescent="0.2">
      <c r="A35" s="48">
        <v>4</v>
      </c>
      <c r="B35" s="146"/>
      <c r="C35" s="147"/>
      <c r="D35" s="122"/>
      <c r="E35" s="122"/>
      <c r="F35" s="122"/>
      <c r="G35" s="122"/>
      <c r="H35" s="125"/>
      <c r="I35" s="125"/>
      <c r="J35" s="125"/>
      <c r="K35" s="125"/>
      <c r="L35" s="41"/>
      <c r="M35" s="41"/>
      <c r="N35" s="41"/>
      <c r="O35" s="41"/>
      <c r="P35" s="41"/>
      <c r="Q35" s="41"/>
      <c r="R35" s="41"/>
    </row>
    <row r="36" spans="1:18" ht="18.75" x14ac:dyDescent="0.2">
      <c r="A36" s="48">
        <v>5</v>
      </c>
      <c r="B36" s="146"/>
      <c r="C36" s="147"/>
      <c r="D36" s="122"/>
      <c r="E36" s="122"/>
      <c r="F36" s="122"/>
      <c r="G36" s="122"/>
      <c r="H36" s="125"/>
      <c r="I36" s="125"/>
      <c r="J36" s="125"/>
      <c r="K36" s="125"/>
      <c r="L36" s="41"/>
      <c r="M36" s="41"/>
      <c r="N36" s="41"/>
      <c r="O36" s="41"/>
      <c r="P36" s="41"/>
      <c r="Q36" s="41"/>
      <c r="R36" s="41"/>
    </row>
    <row r="37" spans="1:18" ht="18.75" x14ac:dyDescent="0.2">
      <c r="A37" s="48">
        <v>6</v>
      </c>
      <c r="B37" s="1" t="s">
        <v>22</v>
      </c>
      <c r="C37" s="22"/>
      <c r="D37" s="122"/>
      <c r="E37" s="122"/>
      <c r="F37" s="122"/>
      <c r="G37" s="122"/>
      <c r="H37" s="125"/>
      <c r="I37" s="125"/>
      <c r="J37" s="125"/>
      <c r="K37" s="125"/>
      <c r="L37" s="41"/>
      <c r="M37" s="41"/>
      <c r="N37" s="41"/>
      <c r="O37" s="41"/>
      <c r="P37" s="41"/>
      <c r="Q37" s="41"/>
      <c r="R37" s="41"/>
    </row>
    <row r="38" spans="1:18" ht="18.75" x14ac:dyDescent="0.2">
      <c r="A38" s="50"/>
      <c r="B38" s="114" t="s">
        <v>23</v>
      </c>
      <c r="C38" s="115"/>
      <c r="D38" s="132">
        <f>SUM(D32:D37)</f>
        <v>0</v>
      </c>
      <c r="E38" s="132"/>
      <c r="F38" s="51"/>
      <c r="G38" s="52"/>
      <c r="H38" s="53"/>
      <c r="I38" s="53"/>
      <c r="J38" s="53"/>
      <c r="K38" s="53"/>
      <c r="L38" s="41"/>
      <c r="M38" s="41"/>
      <c r="N38" s="41"/>
      <c r="O38" s="41"/>
      <c r="P38" s="41"/>
      <c r="Q38" s="41"/>
      <c r="R38" s="41"/>
    </row>
    <row r="39" spans="1:18" ht="18.75" x14ac:dyDescent="0.2">
      <c r="A39" s="44"/>
      <c r="B39" s="44"/>
      <c r="C39" s="44"/>
      <c r="D39" s="44"/>
      <c r="E39" s="44"/>
      <c r="F39" s="54" t="s">
        <v>30</v>
      </c>
      <c r="G39" s="55">
        <v>0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</row>
    <row r="40" spans="1:18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18" ht="21" customHeight="1" x14ac:dyDescent="0.2">
      <c r="A41" s="117" t="s">
        <v>36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</row>
    <row r="42" spans="1:18" ht="21" customHeight="1" x14ac:dyDescent="0.2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</row>
    <row r="43" spans="1:18" ht="15.75" x14ac:dyDescent="0.2">
      <c r="A43" s="66" t="s">
        <v>127</v>
      </c>
      <c r="B43" s="67"/>
      <c r="C43" s="67"/>
      <c r="D43" s="67"/>
      <c r="E43" s="67"/>
      <c r="F43" s="67"/>
      <c r="G43" s="67"/>
      <c r="H43" s="67"/>
      <c r="I43" s="67"/>
      <c r="J43" s="68"/>
      <c r="K43" s="68"/>
      <c r="L43" s="61"/>
      <c r="M43" s="61"/>
      <c r="N43" s="61"/>
      <c r="O43" s="61"/>
      <c r="P43" s="61"/>
      <c r="Q43" s="61"/>
      <c r="R43" s="61"/>
    </row>
    <row r="44" spans="1:18" ht="39.75" customHeight="1" x14ac:dyDescent="0.2">
      <c r="A44" s="60" t="s">
        <v>14</v>
      </c>
      <c r="B44" s="134" t="s">
        <v>37</v>
      </c>
      <c r="C44" s="135"/>
      <c r="D44" s="134" t="s">
        <v>38</v>
      </c>
      <c r="E44" s="135"/>
      <c r="F44" s="134" t="s">
        <v>17</v>
      </c>
      <c r="G44" s="135"/>
      <c r="H44" s="134" t="s">
        <v>18</v>
      </c>
      <c r="I44" s="135"/>
      <c r="J44" s="134" t="s">
        <v>19</v>
      </c>
      <c r="K44" s="135"/>
      <c r="L44" s="134" t="s">
        <v>20</v>
      </c>
      <c r="M44" s="135"/>
      <c r="N44" s="157" t="s">
        <v>21</v>
      </c>
      <c r="O44" s="158"/>
      <c r="P44" s="158"/>
      <c r="Q44" s="159"/>
      <c r="R44" s="41"/>
    </row>
    <row r="45" spans="1:18" ht="18.75" x14ac:dyDescent="0.2">
      <c r="A45" s="42">
        <v>1</v>
      </c>
      <c r="B45" s="146"/>
      <c r="C45" s="147"/>
      <c r="D45" s="160"/>
      <c r="E45" s="160"/>
      <c r="F45" s="161"/>
      <c r="G45" s="162"/>
      <c r="H45" s="148"/>
      <c r="I45" s="148"/>
      <c r="J45" s="149" t="s">
        <v>13</v>
      </c>
      <c r="K45" s="149"/>
      <c r="L45" s="150"/>
      <c r="M45" s="151"/>
      <c r="N45" s="163"/>
      <c r="O45" s="164"/>
      <c r="P45" s="164"/>
      <c r="Q45" s="165"/>
      <c r="R45" s="41"/>
    </row>
    <row r="46" spans="1:18" ht="18.75" x14ac:dyDescent="0.2">
      <c r="A46" s="43">
        <v>2</v>
      </c>
      <c r="B46" s="146"/>
      <c r="C46" s="147"/>
      <c r="D46" s="155"/>
      <c r="E46" s="156"/>
      <c r="F46" s="144"/>
      <c r="G46" s="145"/>
      <c r="H46" s="148"/>
      <c r="I46" s="148"/>
      <c r="J46" s="149" t="s">
        <v>13</v>
      </c>
      <c r="K46" s="149"/>
      <c r="L46" s="150"/>
      <c r="M46" s="151"/>
      <c r="N46" s="152"/>
      <c r="O46" s="153"/>
      <c r="P46" s="153"/>
      <c r="Q46" s="154"/>
      <c r="R46" s="41"/>
    </row>
    <row r="47" spans="1:18" ht="18.75" x14ac:dyDescent="0.2">
      <c r="A47" s="43">
        <v>3</v>
      </c>
      <c r="B47" s="146"/>
      <c r="C47" s="147"/>
      <c r="D47" s="144"/>
      <c r="E47" s="145"/>
      <c r="F47" s="144"/>
      <c r="G47" s="145"/>
      <c r="H47" s="148"/>
      <c r="I47" s="148"/>
      <c r="J47" s="149" t="s">
        <v>13</v>
      </c>
      <c r="K47" s="149"/>
      <c r="L47" s="150"/>
      <c r="M47" s="151"/>
      <c r="N47" s="152"/>
      <c r="O47" s="153"/>
      <c r="P47" s="153"/>
      <c r="Q47" s="154"/>
      <c r="R47" s="41"/>
    </row>
    <row r="48" spans="1:18" ht="18.75" x14ac:dyDescent="0.2">
      <c r="A48" s="43">
        <v>4</v>
      </c>
      <c r="B48" s="146"/>
      <c r="C48" s="147"/>
      <c r="D48" s="144"/>
      <c r="E48" s="145"/>
      <c r="F48" s="144"/>
      <c r="G48" s="145"/>
      <c r="H48" s="148"/>
      <c r="I48" s="148"/>
      <c r="J48" s="149" t="s">
        <v>13</v>
      </c>
      <c r="K48" s="149"/>
      <c r="L48" s="150"/>
      <c r="M48" s="151"/>
      <c r="N48" s="25"/>
      <c r="O48" s="27"/>
      <c r="P48" s="27"/>
      <c r="Q48" s="26"/>
      <c r="R48" s="41"/>
    </row>
    <row r="49" spans="1:18" ht="18.75" x14ac:dyDescent="0.2">
      <c r="A49" s="43">
        <v>5</v>
      </c>
      <c r="B49" s="146"/>
      <c r="C49" s="147"/>
      <c r="D49" s="144"/>
      <c r="E49" s="145"/>
      <c r="F49" s="144"/>
      <c r="G49" s="145"/>
      <c r="H49" s="148"/>
      <c r="I49" s="148"/>
      <c r="J49" s="149" t="s">
        <v>13</v>
      </c>
      <c r="K49" s="149"/>
      <c r="L49" s="150"/>
      <c r="M49" s="151"/>
      <c r="N49" s="25"/>
      <c r="O49" s="27"/>
      <c r="P49" s="27"/>
      <c r="Q49" s="26"/>
      <c r="R49" s="41"/>
    </row>
    <row r="50" spans="1:18" ht="18.75" x14ac:dyDescent="0.2">
      <c r="A50" s="43">
        <v>6</v>
      </c>
      <c r="B50" s="63" t="s">
        <v>39</v>
      </c>
      <c r="C50" s="65"/>
      <c r="D50" s="142" t="str">
        <f>IF(SUM(D45:E49)=0," ",1-SUM(D45:E49))</f>
        <v xml:space="preserve"> </v>
      </c>
      <c r="E50" s="143"/>
      <c r="F50" s="144"/>
      <c r="G50" s="145"/>
      <c r="H50" s="118"/>
      <c r="I50" s="119"/>
      <c r="J50" s="119"/>
      <c r="K50" s="120"/>
      <c r="L50" s="118"/>
      <c r="M50" s="119"/>
      <c r="N50" s="118"/>
      <c r="O50" s="119"/>
      <c r="P50" s="119"/>
      <c r="Q50" s="120"/>
      <c r="R50" s="41"/>
    </row>
    <row r="51" spans="1:18" ht="18.75" x14ac:dyDescent="0.2">
      <c r="A51" s="44"/>
      <c r="B51" s="130" t="s">
        <v>23</v>
      </c>
      <c r="C51" s="131"/>
      <c r="D51" s="140">
        <f>SUM(D45:E50)</f>
        <v>0</v>
      </c>
      <c r="E51" s="141"/>
      <c r="F51" s="57"/>
      <c r="G51" s="57"/>
      <c r="H51" s="41"/>
      <c r="I51" s="41"/>
      <c r="J51" s="41"/>
      <c r="K51" s="41"/>
      <c r="M51" s="41"/>
      <c r="N51" s="41"/>
      <c r="O51" s="41"/>
      <c r="P51" s="41"/>
      <c r="Q51" s="41"/>
      <c r="R51" s="41"/>
    </row>
    <row r="52" spans="1:18" ht="15" x14ac:dyDescent="0.25">
      <c r="A52" s="46" t="s">
        <v>24</v>
      </c>
      <c r="B52" s="44"/>
      <c r="C52" s="44"/>
      <c r="D52" s="44"/>
      <c r="E52" s="44"/>
      <c r="F52" s="44"/>
      <c r="G52" s="44"/>
      <c r="H52" s="44"/>
      <c r="I52" s="44"/>
      <c r="J52" s="44"/>
      <c r="K52" s="41"/>
      <c r="L52" s="41"/>
      <c r="M52" s="41"/>
      <c r="N52" s="41"/>
      <c r="O52" s="41"/>
      <c r="P52" s="41"/>
      <c r="Q52" s="41"/>
      <c r="R52" s="41"/>
    </row>
    <row r="53" spans="1:18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1"/>
      <c r="L53" s="41"/>
      <c r="M53" s="41"/>
      <c r="N53" s="41"/>
      <c r="O53" s="41"/>
      <c r="P53" s="41"/>
      <c r="Q53" s="41"/>
      <c r="R53" s="41"/>
    </row>
    <row r="54" spans="1:18" ht="12.75" customHeight="1" x14ac:dyDescent="0.2">
      <c r="A54" s="117" t="s">
        <v>40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</row>
    <row r="55" spans="1:18" ht="27.75" customHeight="1" x14ac:dyDescent="0.2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</row>
    <row r="56" spans="1:18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1"/>
      <c r="L56" s="41"/>
      <c r="M56" s="41"/>
      <c r="N56" s="41"/>
      <c r="O56" s="41"/>
      <c r="P56" s="41"/>
      <c r="Q56" s="41"/>
      <c r="R56" s="41"/>
    </row>
    <row r="57" spans="1:18" ht="54" customHeight="1" x14ac:dyDescent="0.25">
      <c r="A57" s="60" t="s">
        <v>14</v>
      </c>
      <c r="B57" s="134" t="s">
        <v>31</v>
      </c>
      <c r="C57" s="135"/>
      <c r="D57" s="134" t="s">
        <v>32</v>
      </c>
      <c r="E57" s="135"/>
      <c r="F57" s="134" t="s">
        <v>46</v>
      </c>
      <c r="G57" s="135"/>
      <c r="H57" s="134" t="s">
        <v>27</v>
      </c>
      <c r="I57" s="135" t="s">
        <v>28</v>
      </c>
      <c r="J57" s="134" t="s">
        <v>29</v>
      </c>
      <c r="K57" s="135" t="s">
        <v>28</v>
      </c>
      <c r="L57" s="58"/>
      <c r="M57" s="58"/>
      <c r="N57" s="58"/>
      <c r="O57" s="58"/>
      <c r="P57" s="58"/>
      <c r="Q57" s="41"/>
      <c r="R57" s="41"/>
    </row>
    <row r="58" spans="1:18" ht="18.75" x14ac:dyDescent="0.25">
      <c r="A58" s="42">
        <v>1</v>
      </c>
      <c r="B58" s="126"/>
      <c r="C58" s="127"/>
      <c r="D58" s="128"/>
      <c r="E58" s="128"/>
      <c r="F58" s="128"/>
      <c r="G58" s="128"/>
      <c r="H58" s="123"/>
      <c r="I58" s="124"/>
      <c r="J58" s="129"/>
      <c r="K58" s="129"/>
      <c r="L58" s="47"/>
      <c r="M58" s="47"/>
      <c r="N58" s="58"/>
      <c r="O58" s="58"/>
      <c r="P58" s="58"/>
      <c r="Q58" s="41"/>
      <c r="R58" s="41"/>
    </row>
    <row r="59" spans="1:18" ht="18.75" x14ac:dyDescent="0.25">
      <c r="A59" s="48">
        <v>2</v>
      </c>
      <c r="B59" s="138"/>
      <c r="C59" s="139"/>
      <c r="D59" s="122"/>
      <c r="E59" s="122"/>
      <c r="F59" s="122"/>
      <c r="G59" s="122"/>
      <c r="H59" s="123"/>
      <c r="I59" s="124"/>
      <c r="J59" s="125"/>
      <c r="K59" s="125"/>
      <c r="L59" s="47"/>
      <c r="M59" s="47"/>
      <c r="N59" s="58"/>
      <c r="O59" s="58"/>
      <c r="P59" s="58"/>
      <c r="Q59" s="41"/>
      <c r="R59" s="41"/>
    </row>
    <row r="60" spans="1:18" ht="18.75" x14ac:dyDescent="0.25">
      <c r="A60" s="48">
        <v>3</v>
      </c>
      <c r="B60" s="136"/>
      <c r="C60" s="137"/>
      <c r="D60" s="122"/>
      <c r="E60" s="122"/>
      <c r="F60" s="122"/>
      <c r="G60" s="122"/>
      <c r="H60" s="123"/>
      <c r="I60" s="124"/>
      <c r="J60" s="125"/>
      <c r="K60" s="125"/>
      <c r="L60" s="47"/>
      <c r="M60" s="47"/>
      <c r="N60" s="58"/>
      <c r="O60" s="58"/>
      <c r="P60" s="58"/>
      <c r="Q60" s="41"/>
      <c r="R60" s="41"/>
    </row>
    <row r="61" spans="1:18" ht="18.75" x14ac:dyDescent="0.25">
      <c r="A61" s="48">
        <v>4</v>
      </c>
      <c r="B61" s="136"/>
      <c r="C61" s="137"/>
      <c r="D61" s="122"/>
      <c r="E61" s="122"/>
      <c r="F61" s="122"/>
      <c r="G61" s="122"/>
      <c r="H61" s="123"/>
      <c r="I61" s="124"/>
      <c r="J61" s="125"/>
      <c r="K61" s="125"/>
      <c r="L61" s="47"/>
      <c r="M61" s="47"/>
      <c r="N61" s="58"/>
      <c r="O61" s="58"/>
      <c r="P61" s="58"/>
      <c r="Q61" s="41"/>
      <c r="R61" s="41"/>
    </row>
    <row r="62" spans="1:18" ht="18.75" x14ac:dyDescent="0.25">
      <c r="A62" s="48">
        <v>5</v>
      </c>
      <c r="B62" s="136"/>
      <c r="C62" s="137"/>
      <c r="D62" s="122"/>
      <c r="E62" s="122"/>
      <c r="F62" s="122"/>
      <c r="G62" s="122"/>
      <c r="H62" s="123"/>
      <c r="I62" s="124"/>
      <c r="J62" s="125"/>
      <c r="K62" s="125"/>
      <c r="L62" s="47"/>
      <c r="M62" s="47"/>
      <c r="N62" s="58"/>
      <c r="O62" s="58"/>
      <c r="P62" s="58"/>
      <c r="Q62" s="41"/>
      <c r="R62" s="41"/>
    </row>
    <row r="63" spans="1:18" ht="18.75" x14ac:dyDescent="0.25">
      <c r="A63" s="48">
        <v>6</v>
      </c>
      <c r="B63" s="49" t="s">
        <v>41</v>
      </c>
      <c r="C63" s="28"/>
      <c r="D63" s="122"/>
      <c r="E63" s="122"/>
      <c r="F63" s="122"/>
      <c r="G63" s="122"/>
      <c r="H63" s="123"/>
      <c r="I63" s="124"/>
      <c r="J63" s="125"/>
      <c r="K63" s="125"/>
      <c r="L63" s="58"/>
      <c r="M63" s="58"/>
      <c r="N63" s="58"/>
      <c r="O63" s="58"/>
      <c r="P63" s="58"/>
      <c r="Q63" s="41"/>
      <c r="R63" s="41"/>
    </row>
    <row r="64" spans="1:18" ht="18.75" x14ac:dyDescent="0.25">
      <c r="A64" s="44"/>
      <c r="B64" s="130" t="s">
        <v>23</v>
      </c>
      <c r="C64" s="131"/>
      <c r="D64" s="132">
        <f>SUM(D58:D63)</f>
        <v>0</v>
      </c>
      <c r="E64" s="132"/>
      <c r="F64" s="44"/>
      <c r="G64" s="44"/>
      <c r="H64" s="44"/>
      <c r="I64" s="44"/>
      <c r="J64" s="44"/>
      <c r="K64" s="41"/>
      <c r="L64" s="58"/>
      <c r="M64" s="58"/>
      <c r="N64" s="58"/>
      <c r="O64" s="58"/>
      <c r="P64" s="58"/>
      <c r="Q64" s="41"/>
      <c r="R64" s="41"/>
    </row>
    <row r="65" spans="1:18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1"/>
      <c r="L65" s="41"/>
      <c r="M65" s="41"/>
      <c r="N65" s="41"/>
      <c r="O65" s="41"/>
      <c r="P65" s="41"/>
      <c r="Q65" s="41"/>
      <c r="R65" s="41"/>
    </row>
    <row r="66" spans="1:18" ht="12.75" customHeight="1" x14ac:dyDescent="0.2">
      <c r="A66" s="133" t="s">
        <v>42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</row>
    <row r="67" spans="1:18" ht="23.25" customHeight="1" x14ac:dyDescent="0.2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</row>
    <row r="68" spans="1:18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1"/>
      <c r="L68" s="41"/>
      <c r="M68" s="41"/>
      <c r="N68" s="41"/>
      <c r="O68" s="41"/>
      <c r="P68" s="41"/>
      <c r="Q68" s="41"/>
      <c r="R68" s="41"/>
    </row>
    <row r="69" spans="1:18" ht="43.5" customHeight="1" x14ac:dyDescent="0.2">
      <c r="A69" s="60" t="s">
        <v>14</v>
      </c>
      <c r="B69" s="134" t="s">
        <v>31</v>
      </c>
      <c r="C69" s="135"/>
      <c r="D69" s="134" t="s">
        <v>47</v>
      </c>
      <c r="E69" s="135"/>
      <c r="F69" s="134" t="s">
        <v>48</v>
      </c>
      <c r="G69" s="135"/>
      <c r="H69" s="134" t="s">
        <v>27</v>
      </c>
      <c r="I69" s="135" t="s">
        <v>28</v>
      </c>
      <c r="J69" s="134" t="s">
        <v>29</v>
      </c>
      <c r="K69" s="135" t="s">
        <v>28</v>
      </c>
      <c r="L69" s="41"/>
      <c r="M69" s="41"/>
      <c r="N69" s="41"/>
      <c r="O69" s="41"/>
      <c r="P69" s="41"/>
      <c r="Q69" s="41"/>
      <c r="R69" s="41"/>
    </row>
    <row r="70" spans="1:18" ht="18.75" x14ac:dyDescent="0.2">
      <c r="A70" s="42">
        <v>1</v>
      </c>
      <c r="B70" s="126"/>
      <c r="C70" s="127"/>
      <c r="D70" s="128"/>
      <c r="E70" s="128"/>
      <c r="F70" s="128"/>
      <c r="G70" s="128"/>
      <c r="H70" s="123"/>
      <c r="I70" s="124"/>
      <c r="J70" s="129"/>
      <c r="K70" s="129"/>
      <c r="L70" s="41"/>
      <c r="M70" s="41"/>
      <c r="N70" s="41"/>
      <c r="O70" s="41"/>
      <c r="P70" s="41"/>
      <c r="Q70" s="41"/>
      <c r="R70" s="41"/>
    </row>
    <row r="71" spans="1:18" ht="18.75" x14ac:dyDescent="0.2">
      <c r="A71" s="48">
        <v>2</v>
      </c>
      <c r="B71" s="121"/>
      <c r="C71" s="121"/>
      <c r="D71" s="122"/>
      <c r="E71" s="122"/>
      <c r="F71" s="122"/>
      <c r="G71" s="122"/>
      <c r="H71" s="123"/>
      <c r="I71" s="124"/>
      <c r="J71" s="125"/>
      <c r="K71" s="125"/>
      <c r="L71" s="41"/>
      <c r="M71" s="41"/>
      <c r="N71" s="41"/>
      <c r="O71" s="41"/>
      <c r="P71" s="41"/>
      <c r="Q71" s="41"/>
      <c r="R71" s="41"/>
    </row>
    <row r="72" spans="1:18" ht="18.75" x14ac:dyDescent="0.2">
      <c r="A72" s="48">
        <v>3</v>
      </c>
      <c r="B72" s="121"/>
      <c r="C72" s="121"/>
      <c r="D72" s="122"/>
      <c r="E72" s="122"/>
      <c r="F72" s="122"/>
      <c r="G72" s="122"/>
      <c r="H72" s="123"/>
      <c r="I72" s="124"/>
      <c r="J72" s="125"/>
      <c r="K72" s="125"/>
      <c r="L72" s="41"/>
      <c r="M72" s="41"/>
      <c r="N72" s="41"/>
      <c r="O72" s="41"/>
      <c r="P72" s="41"/>
      <c r="Q72" s="41"/>
      <c r="R72" s="41"/>
    </row>
    <row r="73" spans="1:18" ht="18.75" x14ac:dyDescent="0.2">
      <c r="A73" s="48">
        <v>4</v>
      </c>
      <c r="B73" s="121"/>
      <c r="C73" s="121"/>
      <c r="D73" s="122"/>
      <c r="E73" s="122"/>
      <c r="F73" s="122"/>
      <c r="G73" s="122"/>
      <c r="H73" s="123"/>
      <c r="I73" s="124"/>
      <c r="J73" s="125"/>
      <c r="K73" s="125"/>
      <c r="L73" s="41"/>
      <c r="M73" s="41"/>
      <c r="N73" s="41"/>
      <c r="O73" s="41"/>
      <c r="P73" s="41"/>
      <c r="Q73" s="41"/>
      <c r="R73" s="41"/>
    </row>
    <row r="74" spans="1:18" ht="18.75" x14ac:dyDescent="0.2">
      <c r="A74" s="48">
        <v>5</v>
      </c>
      <c r="B74" s="121"/>
      <c r="C74" s="121"/>
      <c r="D74" s="122"/>
      <c r="E74" s="122"/>
      <c r="F74" s="122"/>
      <c r="G74" s="122"/>
      <c r="H74" s="123"/>
      <c r="I74" s="124"/>
      <c r="J74" s="125"/>
      <c r="K74" s="125"/>
      <c r="L74" s="41"/>
      <c r="M74" s="41"/>
      <c r="N74" s="41"/>
      <c r="O74" s="41"/>
      <c r="P74" s="41"/>
      <c r="Q74" s="41"/>
      <c r="R74" s="41"/>
    </row>
    <row r="75" spans="1:18" ht="18.75" x14ac:dyDescent="0.2">
      <c r="A75" s="48">
        <v>6</v>
      </c>
      <c r="B75" s="49" t="s">
        <v>43</v>
      </c>
      <c r="C75" s="28"/>
      <c r="D75" s="122"/>
      <c r="E75" s="122"/>
      <c r="F75" s="122"/>
      <c r="G75" s="122"/>
      <c r="H75" s="123"/>
      <c r="I75" s="124"/>
      <c r="J75" s="125"/>
      <c r="K75" s="125"/>
      <c r="L75" s="41"/>
      <c r="M75" s="41"/>
      <c r="N75" s="41"/>
      <c r="O75" s="41"/>
      <c r="P75" s="41"/>
      <c r="Q75" s="41"/>
      <c r="R75" s="41"/>
    </row>
    <row r="76" spans="1:18" ht="18.75" x14ac:dyDescent="0.2">
      <c r="A76" s="44"/>
      <c r="B76" s="114" t="s">
        <v>23</v>
      </c>
      <c r="C76" s="115"/>
      <c r="D76" s="116">
        <f>SUM(D70:D75)</f>
        <v>0</v>
      </c>
      <c r="E76" s="116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</row>
    <row r="77" spans="1:18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59"/>
      <c r="O77" s="44"/>
      <c r="P77" s="44"/>
      <c r="Q77" s="44"/>
      <c r="R77" s="44"/>
    </row>
  </sheetData>
  <sheetProtection algorithmName="SHA-512" hashValue="3PGleXG7nJzUa+4lyD3ksR94NCJJcJBldwRGAzB2WwG7QKgUMHq47sWp30JSTcpaXluIMbjWzqacOclMGtQKyQ==" saltValue="3Qt/bDa+JHBGIzAGVxncew==" spinCount="100000" sheet="1" objects="1" scenarios="1"/>
  <mergeCells count="249">
    <mergeCell ref="L4:M4"/>
    <mergeCell ref="N4:Q4"/>
    <mergeCell ref="B5:C5"/>
    <mergeCell ref="D5:E5"/>
    <mergeCell ref="F5:G5"/>
    <mergeCell ref="H5:I5"/>
    <mergeCell ref="J5:K5"/>
    <mergeCell ref="L5:M5"/>
    <mergeCell ref="N5:Q5"/>
    <mergeCell ref="B4:C4"/>
    <mergeCell ref="D4:E4"/>
    <mergeCell ref="F4:G4"/>
    <mergeCell ref="H4:I4"/>
    <mergeCell ref="J4:K4"/>
    <mergeCell ref="N6:Q6"/>
    <mergeCell ref="B7:C7"/>
    <mergeCell ref="D7:E7"/>
    <mergeCell ref="F7:G7"/>
    <mergeCell ref="H7:I7"/>
    <mergeCell ref="J7:K7"/>
    <mergeCell ref="L7:M7"/>
    <mergeCell ref="N7:Q7"/>
    <mergeCell ref="B6:C6"/>
    <mergeCell ref="D6:E6"/>
    <mergeCell ref="F6:G6"/>
    <mergeCell ref="H6:I6"/>
    <mergeCell ref="J6:K6"/>
    <mergeCell ref="L6:M6"/>
    <mergeCell ref="L10:M10"/>
    <mergeCell ref="N10:Q10"/>
    <mergeCell ref="N8:Q8"/>
    <mergeCell ref="B9:C9"/>
    <mergeCell ref="D9:E9"/>
    <mergeCell ref="F9:G9"/>
    <mergeCell ref="H9:I9"/>
    <mergeCell ref="J9:K9"/>
    <mergeCell ref="L9:M9"/>
    <mergeCell ref="N9:Q9"/>
    <mergeCell ref="B8:C8"/>
    <mergeCell ref="D8:E8"/>
    <mergeCell ref="F8:G8"/>
    <mergeCell ref="H8:I8"/>
    <mergeCell ref="J8:K8"/>
    <mergeCell ref="L8:M8"/>
    <mergeCell ref="B11:C11"/>
    <mergeCell ref="D11:E11"/>
    <mergeCell ref="B17:C17"/>
    <mergeCell ref="D17:E17"/>
    <mergeCell ref="F17:G17"/>
    <mergeCell ref="H17:I17"/>
    <mergeCell ref="J17:K17"/>
    <mergeCell ref="D10:E10"/>
    <mergeCell ref="F10:G10"/>
    <mergeCell ref="H10:I10"/>
    <mergeCell ref="J10:K10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A1:R2"/>
    <mergeCell ref="A3:R3"/>
    <mergeCell ref="B10:C10"/>
    <mergeCell ref="B36:C36"/>
    <mergeCell ref="D36:E36"/>
    <mergeCell ref="F36:G36"/>
    <mergeCell ref="H36:I36"/>
    <mergeCell ref="J36:K36"/>
    <mergeCell ref="D37:E37"/>
    <mergeCell ref="F37:G37"/>
    <mergeCell ref="H37:I37"/>
    <mergeCell ref="J37:K37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2:C32"/>
    <mergeCell ref="D32:E32"/>
    <mergeCell ref="B38:C38"/>
    <mergeCell ref="D38:E38"/>
    <mergeCell ref="A14:R15"/>
    <mergeCell ref="F32:G32"/>
    <mergeCell ref="H32:I32"/>
    <mergeCell ref="J32:K32"/>
    <mergeCell ref="B33:C33"/>
    <mergeCell ref="D33:E33"/>
    <mergeCell ref="F33:G33"/>
    <mergeCell ref="H33:I33"/>
    <mergeCell ref="J33:K33"/>
    <mergeCell ref="B24:C24"/>
    <mergeCell ref="D24:E24"/>
    <mergeCell ref="A28:R29"/>
    <mergeCell ref="B31:C31"/>
    <mergeCell ref="D31:E31"/>
    <mergeCell ref="F31:G31"/>
    <mergeCell ref="H31:I31"/>
    <mergeCell ref="J31:K31"/>
    <mergeCell ref="B22:C22"/>
    <mergeCell ref="D22:E22"/>
    <mergeCell ref="F22:G22"/>
    <mergeCell ref="H22:I22"/>
    <mergeCell ref="J22:K22"/>
    <mergeCell ref="N44:Q44"/>
    <mergeCell ref="B45:C45"/>
    <mergeCell ref="D45:E45"/>
    <mergeCell ref="F45:G45"/>
    <mergeCell ref="H45:I45"/>
    <mergeCell ref="J45:K45"/>
    <mergeCell ref="L45:M45"/>
    <mergeCell ref="N45:Q45"/>
    <mergeCell ref="N46:Q46"/>
    <mergeCell ref="B44:C44"/>
    <mergeCell ref="D44:E44"/>
    <mergeCell ref="F44:G44"/>
    <mergeCell ref="H44:I44"/>
    <mergeCell ref="J44:K44"/>
    <mergeCell ref="L44:M44"/>
    <mergeCell ref="B47:C47"/>
    <mergeCell ref="D47:E47"/>
    <mergeCell ref="F47:G47"/>
    <mergeCell ref="H47:I47"/>
    <mergeCell ref="J47:K47"/>
    <mergeCell ref="L47:M47"/>
    <mergeCell ref="N47:Q47"/>
    <mergeCell ref="B46:C46"/>
    <mergeCell ref="D46:E46"/>
    <mergeCell ref="F46:G46"/>
    <mergeCell ref="H46:I46"/>
    <mergeCell ref="J46:K46"/>
    <mergeCell ref="L46:M46"/>
    <mergeCell ref="L50:M50"/>
    <mergeCell ref="N50:Q50"/>
    <mergeCell ref="B49:C49"/>
    <mergeCell ref="D49:E49"/>
    <mergeCell ref="F49:G49"/>
    <mergeCell ref="H49:I49"/>
    <mergeCell ref="J49:K49"/>
    <mergeCell ref="L49:M49"/>
    <mergeCell ref="B48:C48"/>
    <mergeCell ref="D48:E48"/>
    <mergeCell ref="F48:G48"/>
    <mergeCell ref="H48:I48"/>
    <mergeCell ref="J48:K48"/>
    <mergeCell ref="L48:M48"/>
    <mergeCell ref="B51:C51"/>
    <mergeCell ref="D51:E51"/>
    <mergeCell ref="B57:C57"/>
    <mergeCell ref="D57:E57"/>
    <mergeCell ref="F57:G57"/>
    <mergeCell ref="H57:I57"/>
    <mergeCell ref="J57:K57"/>
    <mergeCell ref="D50:E50"/>
    <mergeCell ref="F50:G50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4:C64"/>
    <mergeCell ref="D64:E64"/>
    <mergeCell ref="A66:R67"/>
    <mergeCell ref="B69:C69"/>
    <mergeCell ref="D69:E69"/>
    <mergeCell ref="F69:G69"/>
    <mergeCell ref="H69:I69"/>
    <mergeCell ref="J69:K69"/>
    <mergeCell ref="B62:C62"/>
    <mergeCell ref="D62:E62"/>
    <mergeCell ref="F62:G62"/>
    <mergeCell ref="H62:I62"/>
    <mergeCell ref="J62:K62"/>
    <mergeCell ref="D63:E63"/>
    <mergeCell ref="F63:G63"/>
    <mergeCell ref="H63:I63"/>
    <mergeCell ref="J63:K63"/>
    <mergeCell ref="B70:C70"/>
    <mergeCell ref="D70:E70"/>
    <mergeCell ref="F70:G70"/>
    <mergeCell ref="H70:I70"/>
    <mergeCell ref="J70:K70"/>
    <mergeCell ref="B71:C71"/>
    <mergeCell ref="D71:E71"/>
    <mergeCell ref="F71:G71"/>
    <mergeCell ref="H71:I71"/>
    <mergeCell ref="J71:K71"/>
    <mergeCell ref="B76:C76"/>
    <mergeCell ref="D76:E76"/>
    <mergeCell ref="A41:R42"/>
    <mergeCell ref="A54:R55"/>
    <mergeCell ref="H50:K50"/>
    <mergeCell ref="B74:C74"/>
    <mergeCell ref="D74:E74"/>
    <mergeCell ref="F74:G74"/>
    <mergeCell ref="H74:I74"/>
    <mergeCell ref="J74:K74"/>
    <mergeCell ref="D75:E75"/>
    <mergeCell ref="F75:G75"/>
    <mergeCell ref="H75:I75"/>
    <mergeCell ref="J75:K75"/>
    <mergeCell ref="B72:C72"/>
    <mergeCell ref="D72:E72"/>
    <mergeCell ref="F72:G72"/>
    <mergeCell ref="H72:I72"/>
    <mergeCell ref="J72:K72"/>
    <mergeCell ref="B73:C73"/>
    <mergeCell ref="D73:E73"/>
    <mergeCell ref="F73:G73"/>
    <mergeCell ref="H73:I73"/>
    <mergeCell ref="J73:K73"/>
  </mergeCells>
  <conditionalFormatting sqref="D13 F13 H13 J13 L13 N13 R13 P13 N16:N17 L16:L17 P16:P17 R16:R17">
    <cfRule type="notContainsText" dxfId="297" priority="353" operator="notContains" text="*">
      <formula>ISERROR(SEARCH("*",D13))</formula>
    </cfRule>
    <cfRule type="containsText" dxfId="296" priority="354" operator="containsText" text="*">
      <formula>NOT(ISERROR(SEARCH("*",D13)))</formula>
    </cfRule>
  </conditionalFormatting>
  <conditionalFormatting sqref="B10">
    <cfRule type="notContainsText" dxfId="295" priority="351" operator="notContains" text="*">
      <formula>ISERROR(SEARCH("*",B10))</formula>
    </cfRule>
    <cfRule type="containsText" dxfId="294" priority="352" operator="containsText" text="*">
      <formula>NOT(ISERROR(SEARCH("*",B10)))</formula>
    </cfRule>
  </conditionalFormatting>
  <conditionalFormatting sqref="D10">
    <cfRule type="notContainsText" dxfId="293" priority="349" operator="notContains" text="*">
      <formula>ISERROR(SEARCH("*",D10))</formula>
    </cfRule>
    <cfRule type="containsText" dxfId="292" priority="350" operator="containsText" text="*">
      <formula>NOT(ISERROR(SEARCH("*",D10)))</formula>
    </cfRule>
  </conditionalFormatting>
  <conditionalFormatting sqref="A16:K16">
    <cfRule type="notContainsText" dxfId="291" priority="347" operator="notContains" text="*">
      <formula>ISERROR(SEARCH("*",A16))</formula>
    </cfRule>
    <cfRule type="containsText" dxfId="290" priority="348" operator="containsText" text="*">
      <formula>NOT(ISERROR(SEARCH("*",A16)))</formula>
    </cfRule>
  </conditionalFormatting>
  <conditionalFormatting sqref="D32">
    <cfRule type="notContainsText" dxfId="289" priority="345" operator="notContains" text="*">
      <formula>ISERROR(SEARCH("*",D32))</formula>
    </cfRule>
    <cfRule type="containsText" dxfId="288" priority="346" operator="containsText" text="*">
      <formula>NOT(ISERROR(SEARCH("*",D32)))</formula>
    </cfRule>
  </conditionalFormatting>
  <conditionalFormatting sqref="D34">
    <cfRule type="notContainsText" dxfId="287" priority="341" operator="notContains" text="*">
      <formula>ISERROR(SEARCH("*",D34))</formula>
    </cfRule>
    <cfRule type="containsText" dxfId="286" priority="342" operator="containsText" text="*">
      <formula>NOT(ISERROR(SEARCH("*",D34)))</formula>
    </cfRule>
  </conditionalFormatting>
  <conditionalFormatting sqref="D37">
    <cfRule type="notContainsText" dxfId="285" priority="339" operator="notContains" text="*">
      <formula>ISERROR(SEARCH("*",D37))</formula>
    </cfRule>
    <cfRule type="containsText" dxfId="284" priority="340" operator="containsText" text="*">
      <formula>NOT(ISERROR(SEARCH("*",D37)))</formula>
    </cfRule>
  </conditionalFormatting>
  <conditionalFormatting sqref="D33">
    <cfRule type="notContainsText" dxfId="283" priority="343" operator="notContains" text="*">
      <formula>ISERROR(SEARCH("*",D33))</formula>
    </cfRule>
    <cfRule type="containsText" dxfId="282" priority="344" operator="containsText" text="*">
      <formula>NOT(ISERROR(SEARCH("*",D33)))</formula>
    </cfRule>
  </conditionalFormatting>
  <conditionalFormatting sqref="F37:F38">
    <cfRule type="notContainsText" dxfId="281" priority="331" operator="notContains" text="*">
      <formula>ISERROR(SEARCH("*",F37))</formula>
    </cfRule>
    <cfRule type="containsText" dxfId="280" priority="332" operator="containsText" text="*">
      <formula>NOT(ISERROR(SEARCH("*",F37)))</formula>
    </cfRule>
  </conditionalFormatting>
  <conditionalFormatting sqref="F32">
    <cfRule type="notContainsText" dxfId="279" priority="337" operator="notContains" text="*">
      <formula>ISERROR(SEARCH("*",F32))</formula>
    </cfRule>
    <cfRule type="containsText" dxfId="278" priority="338" operator="containsText" text="*">
      <formula>NOT(ISERROR(SEARCH("*",F32)))</formula>
    </cfRule>
  </conditionalFormatting>
  <conditionalFormatting sqref="F33">
    <cfRule type="notContainsText" dxfId="277" priority="335" operator="notContains" text="*">
      <formula>ISERROR(SEARCH("*",F33))</formula>
    </cfRule>
    <cfRule type="containsText" dxfId="276" priority="336" operator="containsText" text="*">
      <formula>NOT(ISERROR(SEARCH("*",F33)))</formula>
    </cfRule>
  </conditionalFormatting>
  <conditionalFormatting sqref="F34">
    <cfRule type="notContainsText" dxfId="275" priority="333" operator="notContains" text="*">
      <formula>ISERROR(SEARCH("*",F34))</formula>
    </cfRule>
    <cfRule type="containsText" dxfId="274" priority="334" operator="containsText" text="*">
      <formula>NOT(ISERROR(SEARCH("*",F34)))</formula>
    </cfRule>
  </conditionalFormatting>
  <conditionalFormatting sqref="B11">
    <cfRule type="notContainsText" dxfId="273" priority="329" operator="notContains" text="*">
      <formula>ISERROR(SEARCH("*",B11))</formula>
    </cfRule>
    <cfRule type="containsText" dxfId="272" priority="330" operator="containsText" text="*">
      <formula>NOT(ISERROR(SEARCH("*",B11)))</formula>
    </cfRule>
  </conditionalFormatting>
  <conditionalFormatting sqref="D11">
    <cfRule type="notContainsText" dxfId="271" priority="327" operator="notContains" text="*">
      <formula>ISERROR(SEARCH("*",D11))</formula>
    </cfRule>
    <cfRule type="containsText" dxfId="270" priority="328" operator="containsText" text="*">
      <formula>NOT(ISERROR(SEARCH("*",D11)))</formula>
    </cfRule>
  </conditionalFormatting>
  <conditionalFormatting sqref="N10">
    <cfRule type="notContainsText" dxfId="269" priority="325" operator="notContains" text="*">
      <formula>ISERROR(SEARCH("*",N10))</formula>
    </cfRule>
    <cfRule type="containsText" dxfId="268" priority="326" operator="containsText" text="*">
      <formula>NOT(ISERROR(SEARCH("*",N10)))</formula>
    </cfRule>
  </conditionalFormatting>
  <conditionalFormatting sqref="D36">
    <cfRule type="notContainsText" dxfId="267" priority="321" operator="notContains" text="*">
      <formula>ISERROR(SEARCH("*",D36))</formula>
    </cfRule>
    <cfRule type="containsText" dxfId="266" priority="322" operator="containsText" text="*">
      <formula>NOT(ISERROR(SEARCH("*",D36)))</formula>
    </cfRule>
  </conditionalFormatting>
  <conditionalFormatting sqref="D35">
    <cfRule type="notContainsText" dxfId="265" priority="323" operator="notContains" text="*">
      <formula>ISERROR(SEARCH("*",D35))</formula>
    </cfRule>
    <cfRule type="containsText" dxfId="264" priority="324" operator="containsText" text="*">
      <formula>NOT(ISERROR(SEARCH("*",D35)))</formula>
    </cfRule>
  </conditionalFormatting>
  <conditionalFormatting sqref="F35">
    <cfRule type="notContainsText" dxfId="263" priority="319" operator="notContains" text="*">
      <formula>ISERROR(SEARCH("*",F35))</formula>
    </cfRule>
    <cfRule type="containsText" dxfId="262" priority="320" operator="containsText" text="*">
      <formula>NOT(ISERROR(SEARCH("*",F35)))</formula>
    </cfRule>
  </conditionalFormatting>
  <conditionalFormatting sqref="F36">
    <cfRule type="notContainsText" dxfId="261" priority="317" operator="notContains" text="*">
      <formula>ISERROR(SEARCH("*",F36))</formula>
    </cfRule>
    <cfRule type="containsText" dxfId="260" priority="318" operator="containsText" text="*">
      <formula>NOT(ISERROR(SEARCH("*",F36)))</formula>
    </cfRule>
  </conditionalFormatting>
  <conditionalFormatting sqref="F25">
    <cfRule type="notContainsText" dxfId="259" priority="309" operator="notContains" text="*">
      <formula>ISERROR(SEARCH("*",F25))</formula>
    </cfRule>
    <cfRule type="containsText" dxfId="258" priority="310" operator="containsText" text="*">
      <formula>NOT(ISERROR(SEARCH("*",F25)))</formula>
    </cfRule>
  </conditionalFormatting>
  <conditionalFormatting sqref="B23">
    <cfRule type="notContainsText" dxfId="257" priority="313" operator="notContains" text="*">
      <formula>ISERROR(SEARCH("*",B23))</formula>
    </cfRule>
    <cfRule type="containsText" dxfId="256" priority="314" operator="containsText" text="*">
      <formula>NOT(ISERROR(SEARCH("*",B23)))</formula>
    </cfRule>
  </conditionalFormatting>
  <conditionalFormatting sqref="B37">
    <cfRule type="notContainsText" dxfId="255" priority="311" operator="notContains" text="*">
      <formula>ISERROR(SEARCH("*",B37))</formula>
    </cfRule>
    <cfRule type="containsText" dxfId="254" priority="312" operator="containsText" text="*">
      <formula>NOT(ISERROR(SEARCH("*",B37)))</formula>
    </cfRule>
  </conditionalFormatting>
  <conditionalFormatting sqref="G25">
    <cfRule type="notContainsText" dxfId="253" priority="305" operator="notContains" text="*">
      <formula>ISERROR(SEARCH("*",G25))</formula>
    </cfRule>
    <cfRule type="containsText" dxfId="252" priority="306" operator="containsText" text="*">
      <formula>NOT(ISERROR(SEARCH("*",G25)))</formula>
    </cfRule>
  </conditionalFormatting>
  <conditionalFormatting sqref="F24:G24">
    <cfRule type="notContainsText" dxfId="251" priority="307" operator="notContains" text="*">
      <formula>ISERROR(SEARCH("*",F24))</formula>
    </cfRule>
    <cfRule type="containsText" dxfId="250" priority="308" operator="containsText" text="*">
      <formula>NOT(ISERROR(SEARCH("*",F24)))</formula>
    </cfRule>
  </conditionalFormatting>
  <conditionalFormatting sqref="F39">
    <cfRule type="notContainsText" dxfId="249" priority="303" operator="notContains" text="*">
      <formula>ISERROR(SEARCH("*",F39))</formula>
    </cfRule>
    <cfRule type="containsText" dxfId="248" priority="304" operator="containsText" text="*">
      <formula>NOT(ISERROR(SEARCH("*",F39)))</formula>
    </cfRule>
  </conditionalFormatting>
  <conditionalFormatting sqref="G39">
    <cfRule type="notContainsText" dxfId="247" priority="301" operator="notContains" text="*">
      <formula>ISERROR(SEARCH("*",G39))</formula>
    </cfRule>
    <cfRule type="containsText" dxfId="246" priority="302" operator="containsText" text="*">
      <formula>NOT(ISERROR(SEARCH("*",G39)))</formula>
    </cfRule>
  </conditionalFormatting>
  <conditionalFormatting sqref="H10">
    <cfRule type="notContainsText" dxfId="245" priority="299" operator="notContains" text="*">
      <formula>ISERROR(SEARCH("*",H10))</formula>
    </cfRule>
    <cfRule type="containsText" dxfId="244" priority="300" operator="containsText" text="*">
      <formula>NOT(ISERROR(SEARCH("*",H10)))</formula>
    </cfRule>
  </conditionalFormatting>
  <conditionalFormatting sqref="J10">
    <cfRule type="notContainsText" dxfId="243" priority="297" operator="notContains" text="*">
      <formula>ISERROR(SEARCH("*",J10))</formula>
    </cfRule>
    <cfRule type="containsText" dxfId="242" priority="298" operator="containsText" text="*">
      <formula>NOT(ISERROR(SEARCH("*",J10)))</formula>
    </cfRule>
  </conditionalFormatting>
  <conditionalFormatting sqref="N7">
    <cfRule type="notContainsText" dxfId="241" priority="271" operator="notContains" text="*">
      <formula>ISERROR(SEARCH("*",N7))</formula>
    </cfRule>
    <cfRule type="containsText" dxfId="240" priority="272" operator="containsText" text="*">
      <formula>NOT(ISERROR(SEARCH("*",N7)))</formula>
    </cfRule>
  </conditionalFormatting>
  <conditionalFormatting sqref="B24">
    <cfRule type="notContainsText" dxfId="239" priority="293" operator="notContains" text="*">
      <formula>ISERROR(SEARCH("*",B24))</formula>
    </cfRule>
    <cfRule type="containsText" dxfId="238" priority="294" operator="containsText" text="*">
      <formula>NOT(ISERROR(SEARCH("*",B24)))</formula>
    </cfRule>
  </conditionalFormatting>
  <conditionalFormatting sqref="D24">
    <cfRule type="notContainsText" dxfId="237" priority="291" operator="notContains" text="*">
      <formula>ISERROR(SEARCH("*",D24))</formula>
    </cfRule>
    <cfRule type="containsText" dxfId="236" priority="292" operator="containsText" text="*">
      <formula>NOT(ISERROR(SEARCH("*",D24)))</formula>
    </cfRule>
  </conditionalFormatting>
  <conditionalFormatting sqref="B38">
    <cfRule type="notContainsText" dxfId="235" priority="289" operator="notContains" text="*">
      <formula>ISERROR(SEARCH("*",B38))</formula>
    </cfRule>
    <cfRule type="containsText" dxfId="234" priority="290" operator="containsText" text="*">
      <formula>NOT(ISERROR(SEARCH("*",B38)))</formula>
    </cfRule>
  </conditionalFormatting>
  <conditionalFormatting sqref="D38">
    <cfRule type="notContainsText" dxfId="233" priority="287" operator="notContains" text="*">
      <formula>ISERROR(SEARCH("*",D38))</formula>
    </cfRule>
    <cfRule type="containsText" dxfId="232" priority="288" operator="containsText" text="*">
      <formula>NOT(ISERROR(SEARCH("*",D38)))</formula>
    </cfRule>
  </conditionalFormatting>
  <conditionalFormatting sqref="N6">
    <cfRule type="notContainsText" dxfId="231" priority="285" operator="notContains" text="*">
      <formula>ISERROR(SEARCH("*",N6))</formula>
    </cfRule>
    <cfRule type="containsText" dxfId="230" priority="286" operator="containsText" text="*">
      <formula>NOT(ISERROR(SEARCH("*",N6)))</formula>
    </cfRule>
  </conditionalFormatting>
  <conditionalFormatting sqref="N5">
    <cfRule type="notContainsText" dxfId="229" priority="283" operator="notContains" text="*">
      <formula>ISERROR(SEARCH("*",N5))</formula>
    </cfRule>
    <cfRule type="containsText" dxfId="228" priority="284" operator="containsText" text="*">
      <formula>NOT(ISERROR(SEARCH("*",N5)))</formula>
    </cfRule>
  </conditionalFormatting>
  <conditionalFormatting sqref="N8">
    <cfRule type="notContainsText" dxfId="227" priority="269" operator="notContains" text="*">
      <formula>ISERROR(SEARCH("*",N8))</formula>
    </cfRule>
    <cfRule type="containsText" dxfId="226" priority="270" operator="containsText" text="*">
      <formula>NOT(ISERROR(SEARCH("*",N8)))</formula>
    </cfRule>
  </conditionalFormatting>
  <conditionalFormatting sqref="D7">
    <cfRule type="notContainsText" dxfId="225" priority="262" operator="notContains" text="*">
      <formula>ISERROR(SEARCH("*",D7))</formula>
    </cfRule>
    <cfRule type="containsText" dxfId="224" priority="263" operator="containsText" text="*">
      <formula>NOT(ISERROR(SEARCH("*",D7)))</formula>
    </cfRule>
  </conditionalFormatting>
  <conditionalFormatting sqref="D9">
    <cfRule type="notContainsText" dxfId="223" priority="258" operator="notContains" text="*">
      <formula>ISERROR(SEARCH("*",D9))</formula>
    </cfRule>
    <cfRule type="containsText" dxfId="222" priority="259" operator="containsText" text="*">
      <formula>NOT(ISERROR(SEARCH("*",D9)))</formula>
    </cfRule>
  </conditionalFormatting>
  <conditionalFormatting sqref="D8">
    <cfRule type="notContainsText" dxfId="221" priority="260" operator="notContains" text="*">
      <formula>ISERROR(SEARCH("*",D8))</formula>
    </cfRule>
    <cfRule type="containsText" dxfId="220" priority="261" operator="containsText" text="*">
      <formula>NOT(ISERROR(SEARCH("*",D8)))</formula>
    </cfRule>
  </conditionalFormatting>
  <conditionalFormatting sqref="F20">
    <cfRule type="notContainsText" dxfId="219" priority="246" operator="notContains" text="*">
      <formula>ISERROR(SEARCH("*",F20))</formula>
    </cfRule>
    <cfRule type="containsText" dxfId="218" priority="247" operator="containsText" text="*">
      <formula>NOT(ISERROR(SEARCH("*",F20)))</formula>
    </cfRule>
  </conditionalFormatting>
  <conditionalFormatting sqref="D6">
    <cfRule type="notContainsText" dxfId="217" priority="256" operator="notContains" text="*">
      <formula>ISERROR(SEARCH("*",D6))</formula>
    </cfRule>
    <cfRule type="containsText" dxfId="216" priority="257" operator="containsText" text="*">
      <formula>NOT(ISERROR(SEARCH("*",D6)))</formula>
    </cfRule>
  </conditionalFormatting>
  <conditionalFormatting sqref="N9">
    <cfRule type="notContainsText" dxfId="215" priority="254" operator="notContains" text="*">
      <formula>ISERROR(SEARCH("*",N9))</formula>
    </cfRule>
    <cfRule type="containsText" dxfId="214" priority="255" operator="containsText" text="*">
      <formula>NOT(ISERROR(SEARCH("*",N9)))</formula>
    </cfRule>
  </conditionalFormatting>
  <conditionalFormatting sqref="D21">
    <cfRule type="notContainsText" dxfId="213" priority="244" operator="notContains" text="*">
      <formula>ISERROR(SEARCH("*",D21))</formula>
    </cfRule>
    <cfRule type="containsText" dxfId="212" priority="245" operator="containsText" text="*">
      <formula>NOT(ISERROR(SEARCH("*",D21)))</formula>
    </cfRule>
  </conditionalFormatting>
  <conditionalFormatting sqref="F19">
    <cfRule type="notContainsText" dxfId="211" priority="248" operator="notContains" text="*">
      <formula>ISERROR(SEARCH("*",F19))</formula>
    </cfRule>
    <cfRule type="containsText" dxfId="210" priority="249" operator="containsText" text="*">
      <formula>NOT(ISERROR(SEARCH("*",F19)))</formula>
    </cfRule>
  </conditionalFormatting>
  <conditionalFormatting sqref="D19">
    <cfRule type="notContainsText" dxfId="209" priority="252" operator="notContains" text="*">
      <formula>ISERROR(SEARCH("*",D19))</formula>
    </cfRule>
    <cfRule type="containsText" dxfId="208" priority="253" operator="containsText" text="*">
      <formula>NOT(ISERROR(SEARCH("*",D19)))</formula>
    </cfRule>
  </conditionalFormatting>
  <conditionalFormatting sqref="D20">
    <cfRule type="notContainsText" dxfId="207" priority="250" operator="notContains" text="*">
      <formula>ISERROR(SEARCH("*",D20))</formula>
    </cfRule>
    <cfRule type="containsText" dxfId="206" priority="251" operator="containsText" text="*">
      <formula>NOT(ISERROR(SEARCH("*",D20)))</formula>
    </cfRule>
  </conditionalFormatting>
  <conditionalFormatting sqref="D22">
    <cfRule type="notContainsText" dxfId="205" priority="242" operator="notContains" text="*">
      <formula>ISERROR(SEARCH("*",D22))</formula>
    </cfRule>
    <cfRule type="containsText" dxfId="204" priority="243" operator="containsText" text="*">
      <formula>NOT(ISERROR(SEARCH("*",D22)))</formula>
    </cfRule>
  </conditionalFormatting>
  <conditionalFormatting sqref="D18">
    <cfRule type="notContainsText" dxfId="203" priority="236" operator="notContains" text="*">
      <formula>ISERROR(SEARCH("*",D18))</formula>
    </cfRule>
    <cfRule type="containsText" dxfId="202" priority="237" operator="containsText" text="*">
      <formula>NOT(ISERROR(SEARCH("*",D18)))</formula>
    </cfRule>
  </conditionalFormatting>
  <conditionalFormatting sqref="F21">
    <cfRule type="notContainsText" dxfId="201" priority="240" operator="notContains" text="*">
      <formula>ISERROR(SEARCH("*",F21))</formula>
    </cfRule>
    <cfRule type="containsText" dxfId="200" priority="241" operator="containsText" text="*">
      <formula>NOT(ISERROR(SEARCH("*",F21)))</formula>
    </cfRule>
  </conditionalFormatting>
  <conditionalFormatting sqref="F22">
    <cfRule type="notContainsText" dxfId="199" priority="238" operator="notContains" text="*">
      <formula>ISERROR(SEARCH("*",F22))</formula>
    </cfRule>
    <cfRule type="containsText" dxfId="198" priority="239" operator="containsText" text="*">
      <formula>NOT(ISERROR(SEARCH("*",F22)))</formula>
    </cfRule>
  </conditionalFormatting>
  <conditionalFormatting sqref="C37">
    <cfRule type="notContainsText" dxfId="197" priority="228" operator="notContains" text="*">
      <formula>ISERROR(SEARCH("*",C37))</formula>
    </cfRule>
    <cfRule type="containsText" dxfId="196" priority="229" operator="containsText" text="*">
      <formula>NOT(ISERROR(SEARCH("*",C37)))</formula>
    </cfRule>
  </conditionalFormatting>
  <conditionalFormatting sqref="F18">
    <cfRule type="notContainsText" dxfId="195" priority="234" operator="notContains" text="*">
      <formula>ISERROR(SEARCH("*",F18))</formula>
    </cfRule>
    <cfRule type="containsText" dxfId="194" priority="235" operator="containsText" text="*">
      <formula>NOT(ISERROR(SEARCH("*",F18)))</formula>
    </cfRule>
  </conditionalFormatting>
  <conditionalFormatting sqref="D23">
    <cfRule type="notContainsText" dxfId="193" priority="232" operator="notContains" text="*">
      <formula>ISERROR(SEARCH("*",D23))</formula>
    </cfRule>
    <cfRule type="containsText" dxfId="192" priority="233" operator="containsText" text="*">
      <formula>NOT(ISERROR(SEARCH("*",D23)))</formula>
    </cfRule>
  </conditionalFormatting>
  <conditionalFormatting sqref="C23">
    <cfRule type="notContainsText" dxfId="191" priority="226" operator="notContains" text="*">
      <formula>ISERROR(SEARCH("*",C23))</formula>
    </cfRule>
    <cfRule type="containsText" dxfId="190" priority="227" operator="containsText" text="*">
      <formula>NOT(ISERROR(SEARCH("*",C23)))</formula>
    </cfRule>
  </conditionalFormatting>
  <conditionalFormatting sqref="F23:G23">
    <cfRule type="notContainsText" dxfId="189" priority="230" operator="notContains" text="*">
      <formula>ISERROR(SEARCH("*",F23))</formula>
    </cfRule>
    <cfRule type="containsText" dxfId="188" priority="231" operator="containsText" text="*">
      <formula>NOT(ISERROR(SEARCH("*",F23)))</formula>
    </cfRule>
  </conditionalFormatting>
  <conditionalFormatting sqref="B18">
    <cfRule type="notContainsText" dxfId="187" priority="224" operator="notContains" text="*">
      <formula>ISERROR(SEARCH("*",B18))</formula>
    </cfRule>
    <cfRule type="containsText" dxfId="186" priority="225" operator="containsText" text="*">
      <formula>NOT(ISERROR(SEARCH("*",B18)))</formula>
    </cfRule>
  </conditionalFormatting>
  <conditionalFormatting sqref="B19">
    <cfRule type="notContainsText" dxfId="185" priority="222" operator="notContains" text="*">
      <formula>ISERROR(SEARCH("*",B19))</formula>
    </cfRule>
    <cfRule type="containsText" dxfId="184" priority="223" operator="containsText" text="*">
      <formula>NOT(ISERROR(SEARCH("*",B19)))</formula>
    </cfRule>
  </conditionalFormatting>
  <conditionalFormatting sqref="B20">
    <cfRule type="notContainsText" dxfId="183" priority="220" operator="notContains" text="*">
      <formula>ISERROR(SEARCH("*",B20))</formula>
    </cfRule>
    <cfRule type="containsText" dxfId="182" priority="221" operator="containsText" text="*">
      <formula>NOT(ISERROR(SEARCH("*",B20)))</formula>
    </cfRule>
  </conditionalFormatting>
  <conditionalFormatting sqref="B21">
    <cfRule type="notContainsText" dxfId="181" priority="218" operator="notContains" text="*">
      <formula>ISERROR(SEARCH("*",B21))</formula>
    </cfRule>
    <cfRule type="containsText" dxfId="180" priority="219" operator="containsText" text="*">
      <formula>NOT(ISERROR(SEARCH("*",B21)))</formula>
    </cfRule>
  </conditionalFormatting>
  <conditionalFormatting sqref="B22">
    <cfRule type="notContainsText" dxfId="179" priority="216" operator="notContains" text="*">
      <formula>ISERROR(SEARCH("*",B22))</formula>
    </cfRule>
    <cfRule type="containsText" dxfId="178" priority="217" operator="containsText" text="*">
      <formula>NOT(ISERROR(SEARCH("*",B22)))</formula>
    </cfRule>
  </conditionalFormatting>
  <conditionalFormatting sqref="B32:B36">
    <cfRule type="notContainsText" dxfId="177" priority="214" operator="notContains" text="*">
      <formula>ISERROR(SEARCH("*",B32))</formula>
    </cfRule>
    <cfRule type="containsText" dxfId="176" priority="215" operator="containsText" text="*">
      <formula>NOT(ISERROR(SEARCH("*",B32)))</formula>
    </cfRule>
  </conditionalFormatting>
  <conditionalFormatting sqref="D5">
    <cfRule type="notContainsText" dxfId="175" priority="212" operator="notContains" text="*">
      <formula>ISERROR(SEARCH("*",D5))</formula>
    </cfRule>
    <cfRule type="containsText" dxfId="174" priority="213" operator="containsText" text="*">
      <formula>NOT(ISERROR(SEARCH("*",D5)))</formula>
    </cfRule>
  </conditionalFormatting>
  <conditionalFormatting sqref="B7">
    <cfRule type="notContainsText" dxfId="173" priority="210" operator="notContains" text="*">
      <formula>ISERROR(SEARCH("*",B7))</formula>
    </cfRule>
    <cfRule type="containsText" dxfId="172" priority="211" operator="containsText" text="*">
      <formula>NOT(ISERROR(SEARCH("*",B7)))</formula>
    </cfRule>
  </conditionalFormatting>
  <conditionalFormatting sqref="B8">
    <cfRule type="notContainsText" dxfId="171" priority="208" operator="notContains" text="*">
      <formula>ISERROR(SEARCH("*",B8))</formula>
    </cfRule>
    <cfRule type="containsText" dxfId="170" priority="209" operator="containsText" text="*">
      <formula>NOT(ISERROR(SEARCH("*",B8)))</formula>
    </cfRule>
  </conditionalFormatting>
  <conditionalFormatting sqref="B9">
    <cfRule type="notContainsText" dxfId="169" priority="206" operator="notContains" text="*">
      <formula>ISERROR(SEARCH("*",B9))</formula>
    </cfRule>
    <cfRule type="containsText" dxfId="168" priority="207" operator="containsText" text="*">
      <formula>NOT(ISERROR(SEARCH("*",B9)))</formula>
    </cfRule>
  </conditionalFormatting>
  <conditionalFormatting sqref="B6">
    <cfRule type="notContainsText" dxfId="167" priority="204" operator="notContains" text="*">
      <formula>ISERROR(SEARCH("*",B6))</formula>
    </cfRule>
    <cfRule type="containsText" dxfId="166" priority="205" operator="containsText" text="*">
      <formula>NOT(ISERROR(SEARCH("*",B6)))</formula>
    </cfRule>
  </conditionalFormatting>
  <conditionalFormatting sqref="H7">
    <cfRule type="notContainsText" dxfId="165" priority="202" operator="notContains" text="*">
      <formula>ISERROR(SEARCH("*",H7))</formula>
    </cfRule>
    <cfRule type="containsText" dxfId="164" priority="203" operator="containsText" text="*">
      <formula>NOT(ISERROR(SEARCH("*",H7)))</formula>
    </cfRule>
  </conditionalFormatting>
  <conditionalFormatting sqref="J7">
    <cfRule type="notContainsText" dxfId="163" priority="200" operator="notContains" text="*">
      <formula>ISERROR(SEARCH("*",J7))</formula>
    </cfRule>
    <cfRule type="containsText" dxfId="162" priority="201" operator="containsText" text="*">
      <formula>NOT(ISERROR(SEARCH("*",J7)))</formula>
    </cfRule>
  </conditionalFormatting>
  <conditionalFormatting sqref="H8">
    <cfRule type="notContainsText" dxfId="161" priority="198" operator="notContains" text="*">
      <formula>ISERROR(SEARCH("*",H8))</formula>
    </cfRule>
    <cfRule type="containsText" dxfId="160" priority="199" operator="containsText" text="*">
      <formula>NOT(ISERROR(SEARCH("*",H8)))</formula>
    </cfRule>
  </conditionalFormatting>
  <conditionalFormatting sqref="H9">
    <cfRule type="notContainsText" dxfId="159" priority="196" operator="notContains" text="*">
      <formula>ISERROR(SEARCH("*",H9))</formula>
    </cfRule>
    <cfRule type="containsText" dxfId="158" priority="197" operator="containsText" text="*">
      <formula>NOT(ISERROR(SEARCH("*",H9)))</formula>
    </cfRule>
  </conditionalFormatting>
  <conditionalFormatting sqref="J8">
    <cfRule type="notContainsText" dxfId="157" priority="194" operator="notContains" text="*">
      <formula>ISERROR(SEARCH("*",J8))</formula>
    </cfRule>
    <cfRule type="containsText" dxfId="156" priority="195" operator="containsText" text="*">
      <formula>NOT(ISERROR(SEARCH("*",J8)))</formula>
    </cfRule>
  </conditionalFormatting>
  <conditionalFormatting sqref="J9">
    <cfRule type="notContainsText" dxfId="155" priority="192" operator="notContains" text="*">
      <formula>ISERROR(SEARCH("*",J9))</formula>
    </cfRule>
    <cfRule type="containsText" dxfId="154" priority="193" operator="containsText" text="*">
      <formula>NOT(ISERROR(SEARCH("*",J9)))</formula>
    </cfRule>
  </conditionalFormatting>
  <conditionalFormatting sqref="H5:H6 J5">
    <cfRule type="notContainsText" dxfId="153" priority="190" operator="notContains" text="*">
      <formula>ISERROR(SEARCH("*",H5))</formula>
    </cfRule>
    <cfRule type="containsText" dxfId="152" priority="191" operator="containsText" text="*">
      <formula>NOT(ISERROR(SEARCH("*",H5)))</formula>
    </cfRule>
  </conditionalFormatting>
  <conditionalFormatting sqref="J6">
    <cfRule type="notContainsText" dxfId="151" priority="188" operator="notContains" text="*">
      <formula>ISERROR(SEARCH("*",J6))</formula>
    </cfRule>
    <cfRule type="containsText" dxfId="150" priority="189" operator="containsText" text="*">
      <formula>NOT(ISERROR(SEARCH("*",J6)))</formula>
    </cfRule>
  </conditionalFormatting>
  <conditionalFormatting sqref="B5">
    <cfRule type="notContainsText" dxfId="149" priority="186" operator="notContains" text="*">
      <formula>ISERROR(SEARCH("*",B5))</formula>
    </cfRule>
    <cfRule type="containsText" dxfId="148" priority="187" operator="containsText" text="*">
      <formula>NOT(ISERROR(SEARCH("*",B5)))</formula>
    </cfRule>
  </conditionalFormatting>
  <conditionalFormatting sqref="D53 F53 H53 J53 L53 N53 R53 P53 N56:N57 L56:L57 P56:P57 R56:R57">
    <cfRule type="notContainsText" dxfId="147" priority="184" operator="notContains" text="*">
      <formula>ISERROR(SEARCH("*",D53))</formula>
    </cfRule>
    <cfRule type="containsText" dxfId="146" priority="185" operator="containsText" text="*">
      <formula>NOT(ISERROR(SEARCH("*",D53)))</formula>
    </cfRule>
  </conditionalFormatting>
  <conditionalFormatting sqref="D50">
    <cfRule type="notContainsText" dxfId="145" priority="182" operator="notContains" text="*">
      <formula>ISERROR(SEARCH("*",D50))</formula>
    </cfRule>
    <cfRule type="containsText" dxfId="144" priority="183" operator="containsText" text="*">
      <formula>NOT(ISERROR(SEARCH("*",D50)))</formula>
    </cfRule>
  </conditionalFormatting>
  <conditionalFormatting sqref="F75">
    <cfRule type="notContainsText" dxfId="143" priority="166" operator="notContains" text="*">
      <formula>ISERROR(SEARCH("*",F75))</formula>
    </cfRule>
    <cfRule type="containsText" dxfId="142" priority="167" operator="containsText" text="*">
      <formula>NOT(ISERROR(SEARCH("*",F75)))</formula>
    </cfRule>
  </conditionalFormatting>
  <conditionalFormatting sqref="A56:K56">
    <cfRule type="notContainsText" dxfId="141" priority="178" operator="notContains" text="*">
      <formula>ISERROR(SEARCH("*",A56))</formula>
    </cfRule>
    <cfRule type="containsText" dxfId="140" priority="179" operator="containsText" text="*">
      <formula>NOT(ISERROR(SEARCH("*",A56)))</formula>
    </cfRule>
  </conditionalFormatting>
  <conditionalFormatting sqref="D71">
    <cfRule type="notContainsText" dxfId="139" priority="176" operator="notContains" text="*">
      <formula>ISERROR(SEARCH("*",D71))</formula>
    </cfRule>
    <cfRule type="containsText" dxfId="138" priority="177" operator="containsText" text="*">
      <formula>NOT(ISERROR(SEARCH("*",D71)))</formula>
    </cfRule>
  </conditionalFormatting>
  <conditionalFormatting sqref="D75">
    <cfRule type="notContainsText" dxfId="137" priority="172" operator="notContains" text="*">
      <formula>ISERROR(SEARCH("*",D75))</formula>
    </cfRule>
    <cfRule type="containsText" dxfId="136" priority="173" operator="containsText" text="*">
      <formula>NOT(ISERROR(SEARCH("*",D75)))</formula>
    </cfRule>
  </conditionalFormatting>
  <conditionalFormatting sqref="D72">
    <cfRule type="notContainsText" dxfId="135" priority="174" operator="notContains" text="*">
      <formula>ISERROR(SEARCH("*",D72))</formula>
    </cfRule>
    <cfRule type="containsText" dxfId="134" priority="175" operator="containsText" text="*">
      <formula>NOT(ISERROR(SEARCH("*",D72)))</formula>
    </cfRule>
  </conditionalFormatting>
  <conditionalFormatting sqref="F71">
    <cfRule type="notContainsText" dxfId="133" priority="170" operator="notContains" text="*">
      <formula>ISERROR(SEARCH("*",F71))</formula>
    </cfRule>
    <cfRule type="containsText" dxfId="132" priority="171" operator="containsText" text="*">
      <formula>NOT(ISERROR(SEARCH("*",F71)))</formula>
    </cfRule>
  </conditionalFormatting>
  <conditionalFormatting sqref="F72">
    <cfRule type="notContainsText" dxfId="131" priority="168" operator="notContains" text="*">
      <formula>ISERROR(SEARCH("*",F72))</formula>
    </cfRule>
    <cfRule type="containsText" dxfId="130" priority="169" operator="containsText" text="*">
      <formula>NOT(ISERROR(SEARCH("*",F72)))</formula>
    </cfRule>
  </conditionalFormatting>
  <conditionalFormatting sqref="B71">
    <cfRule type="notContainsText" dxfId="129" priority="164" operator="notContains" text="*">
      <formula>ISERROR(SEARCH("*",B71))</formula>
    </cfRule>
    <cfRule type="containsText" dxfId="128" priority="165" operator="containsText" text="*">
      <formula>NOT(ISERROR(SEARCH("*",B71)))</formula>
    </cfRule>
  </conditionalFormatting>
  <conditionalFormatting sqref="H63:I63">
    <cfRule type="notContainsText" dxfId="127" priority="162" operator="notContains" text="*">
      <formula>ISERROR(SEARCH("*",H63))</formula>
    </cfRule>
    <cfRule type="containsText" dxfId="126" priority="163" operator="containsText" text="*">
      <formula>NOT(ISERROR(SEARCH("*",H63)))</formula>
    </cfRule>
  </conditionalFormatting>
  <conditionalFormatting sqref="F63">
    <cfRule type="notContainsText" dxfId="125" priority="146" operator="notContains" text="*">
      <formula>ISERROR(SEARCH("*",F63))</formula>
    </cfRule>
    <cfRule type="containsText" dxfId="124" priority="147" operator="containsText" text="*">
      <formula>NOT(ISERROR(SEARCH("*",F63)))</formula>
    </cfRule>
  </conditionalFormatting>
  <conditionalFormatting sqref="B51">
    <cfRule type="notContainsText" dxfId="123" priority="158" operator="notContains" text="*">
      <formula>ISERROR(SEARCH("*",B51))</formula>
    </cfRule>
    <cfRule type="containsText" dxfId="122" priority="159" operator="containsText" text="*">
      <formula>NOT(ISERROR(SEARCH("*",B51)))</formula>
    </cfRule>
  </conditionalFormatting>
  <conditionalFormatting sqref="N46">
    <cfRule type="notContainsText" dxfId="121" priority="154" operator="notContains" text="*">
      <formula>ISERROR(SEARCH("*",N46))</formula>
    </cfRule>
    <cfRule type="containsText" dxfId="120" priority="155" operator="containsText" text="*">
      <formula>NOT(ISERROR(SEARCH("*",N46)))</formula>
    </cfRule>
  </conditionalFormatting>
  <conditionalFormatting sqref="N50">
    <cfRule type="notContainsText" dxfId="119" priority="148" operator="notContains" text="*">
      <formula>ISERROR(SEARCH("*",N50))</formula>
    </cfRule>
    <cfRule type="containsText" dxfId="118" priority="149" operator="containsText" text="*">
      <formula>NOT(ISERROR(SEARCH("*",N50)))</formula>
    </cfRule>
  </conditionalFormatting>
  <conditionalFormatting sqref="N45">
    <cfRule type="notContainsText" dxfId="117" priority="152" operator="notContains" text="*">
      <formula>ISERROR(SEARCH("*",N45))</formula>
    </cfRule>
    <cfRule type="containsText" dxfId="116" priority="153" operator="containsText" text="*">
      <formula>NOT(ISERROR(SEARCH("*",N45)))</formula>
    </cfRule>
  </conditionalFormatting>
  <conditionalFormatting sqref="N47:N49">
    <cfRule type="notContainsText" dxfId="115" priority="150" operator="notContains" text="*">
      <formula>ISERROR(SEARCH("*",N47))</formula>
    </cfRule>
    <cfRule type="containsText" dxfId="114" priority="151" operator="containsText" text="*">
      <formula>NOT(ISERROR(SEARCH("*",N47)))</formula>
    </cfRule>
  </conditionalFormatting>
  <conditionalFormatting sqref="D73">
    <cfRule type="notContainsText" dxfId="113" priority="144" operator="notContains" text="*">
      <formula>ISERROR(SEARCH("*",D73))</formula>
    </cfRule>
    <cfRule type="containsText" dxfId="112" priority="145" operator="containsText" text="*">
      <formula>NOT(ISERROR(SEARCH("*",D73)))</formula>
    </cfRule>
  </conditionalFormatting>
  <conditionalFormatting sqref="D74">
    <cfRule type="notContainsText" dxfId="111" priority="142" operator="notContains" text="*">
      <formula>ISERROR(SEARCH("*",D74))</formula>
    </cfRule>
    <cfRule type="containsText" dxfId="110" priority="143" operator="containsText" text="*">
      <formula>NOT(ISERROR(SEARCH("*",D74)))</formula>
    </cfRule>
  </conditionalFormatting>
  <conditionalFormatting sqref="F73">
    <cfRule type="notContainsText" dxfId="109" priority="140" operator="notContains" text="*">
      <formula>ISERROR(SEARCH("*",F73))</formula>
    </cfRule>
    <cfRule type="containsText" dxfId="108" priority="141" operator="containsText" text="*">
      <formula>NOT(ISERROR(SEARCH("*",F73)))</formula>
    </cfRule>
  </conditionalFormatting>
  <conditionalFormatting sqref="F74">
    <cfRule type="notContainsText" dxfId="107" priority="138" operator="notContains" text="*">
      <formula>ISERROR(SEARCH("*",F74))</formula>
    </cfRule>
    <cfRule type="containsText" dxfId="106" priority="139" operator="containsText" text="*">
      <formula>NOT(ISERROR(SEARCH("*",F74)))</formula>
    </cfRule>
  </conditionalFormatting>
  <conditionalFormatting sqref="B50">
    <cfRule type="notContainsText" dxfId="105" priority="136" operator="notContains" text="*">
      <formula>ISERROR(SEARCH("*",B50))</formula>
    </cfRule>
    <cfRule type="containsText" dxfId="104" priority="137" operator="containsText" text="*">
      <formula>NOT(ISERROR(SEARCH("*",B50)))</formula>
    </cfRule>
  </conditionalFormatting>
  <conditionalFormatting sqref="C50">
    <cfRule type="notContainsText" dxfId="103" priority="134" operator="notContains" text="*">
      <formula>ISERROR(SEARCH("*",C50))</formula>
    </cfRule>
    <cfRule type="containsText" dxfId="102" priority="135" operator="containsText" text="*">
      <formula>NOT(ISERROR(SEARCH("*",C50)))</formula>
    </cfRule>
  </conditionalFormatting>
  <conditionalFormatting sqref="B63">
    <cfRule type="notContainsText" dxfId="101" priority="132" operator="notContains" text="*">
      <formula>ISERROR(SEARCH("*",B63))</formula>
    </cfRule>
    <cfRule type="containsText" dxfId="100" priority="133" operator="containsText" text="*">
      <formula>NOT(ISERROR(SEARCH("*",B63)))</formula>
    </cfRule>
  </conditionalFormatting>
  <conditionalFormatting sqref="B75">
    <cfRule type="notContainsText" dxfId="99" priority="130" operator="notContains" text="*">
      <formula>ISERROR(SEARCH("*",B75))</formula>
    </cfRule>
    <cfRule type="containsText" dxfId="98" priority="131" operator="containsText" text="*">
      <formula>NOT(ISERROR(SEARCH("*",B75)))</formula>
    </cfRule>
  </conditionalFormatting>
  <conditionalFormatting sqref="D76">
    <cfRule type="notContainsText" dxfId="97" priority="114" operator="notContains" text="*">
      <formula>ISERROR(SEARCH("*",D76))</formula>
    </cfRule>
    <cfRule type="containsText" dxfId="96" priority="115" operator="containsText" text="*">
      <formula>NOT(ISERROR(SEARCH("*",D76)))</formula>
    </cfRule>
  </conditionalFormatting>
  <conditionalFormatting sqref="H71:I75">
    <cfRule type="notContainsText" dxfId="95" priority="126" operator="notContains" text="*">
      <formula>ISERROR(SEARCH("*",H71))</formula>
    </cfRule>
    <cfRule type="containsText" dxfId="94" priority="127" operator="containsText" text="*">
      <formula>NOT(ISERROR(SEARCH("*",H71)))</formula>
    </cfRule>
  </conditionalFormatting>
  <conditionalFormatting sqref="C63">
    <cfRule type="notContainsText" dxfId="93" priority="124" operator="notContains" text="*">
      <formula>ISERROR(SEARCH("*",C63))</formula>
    </cfRule>
    <cfRule type="containsText" dxfId="92" priority="125" operator="containsText" text="*">
      <formula>NOT(ISERROR(SEARCH("*",C63)))</formula>
    </cfRule>
  </conditionalFormatting>
  <conditionalFormatting sqref="C75">
    <cfRule type="notContainsText" dxfId="91" priority="122" operator="notContains" text="*">
      <formula>ISERROR(SEARCH("*",C75))</formula>
    </cfRule>
    <cfRule type="containsText" dxfId="90" priority="123" operator="containsText" text="*">
      <formula>NOT(ISERROR(SEARCH("*",C75)))</formula>
    </cfRule>
  </conditionalFormatting>
  <conditionalFormatting sqref="B64">
    <cfRule type="notContainsText" dxfId="89" priority="120" operator="notContains" text="*">
      <formula>ISERROR(SEARCH("*",B64))</formula>
    </cfRule>
    <cfRule type="containsText" dxfId="88" priority="121" operator="containsText" text="*">
      <formula>NOT(ISERROR(SEARCH("*",B64)))</formula>
    </cfRule>
  </conditionalFormatting>
  <conditionalFormatting sqref="D64">
    <cfRule type="notContainsText" dxfId="87" priority="118" operator="notContains" text="*">
      <formula>ISERROR(SEARCH("*",D64))</formula>
    </cfRule>
    <cfRule type="containsText" dxfId="86" priority="119" operator="containsText" text="*">
      <formula>NOT(ISERROR(SEARCH("*",D64)))</formula>
    </cfRule>
  </conditionalFormatting>
  <conditionalFormatting sqref="B76">
    <cfRule type="notContainsText" dxfId="85" priority="116" operator="notContains" text="*">
      <formula>ISERROR(SEARCH("*",B76))</formula>
    </cfRule>
    <cfRule type="containsText" dxfId="84" priority="117" operator="containsText" text="*">
      <formula>NOT(ISERROR(SEARCH("*",B76)))</formula>
    </cfRule>
  </conditionalFormatting>
  <conditionalFormatting sqref="D70">
    <cfRule type="notContainsText" dxfId="83" priority="110" operator="notContains" text="*">
      <formula>ISERROR(SEARCH("*",D70))</formula>
    </cfRule>
    <cfRule type="containsText" dxfId="82" priority="111" operator="containsText" text="*">
      <formula>NOT(ISERROR(SEARCH("*",D70)))</formula>
    </cfRule>
  </conditionalFormatting>
  <conditionalFormatting sqref="B70">
    <cfRule type="notContainsText" dxfId="81" priority="112" operator="notContains" text="*">
      <formula>ISERROR(SEARCH("*",B70))</formula>
    </cfRule>
    <cfRule type="containsText" dxfId="80" priority="113" operator="containsText" text="*">
      <formula>NOT(ISERROR(SEARCH("*",B70)))</formula>
    </cfRule>
  </conditionalFormatting>
  <conditionalFormatting sqref="F70">
    <cfRule type="notContainsText" dxfId="79" priority="108" operator="notContains" text="*">
      <formula>ISERROR(SEARCH("*",F70))</formula>
    </cfRule>
    <cfRule type="containsText" dxfId="78" priority="109" operator="containsText" text="*">
      <formula>NOT(ISERROR(SEARCH("*",F70)))</formula>
    </cfRule>
  </conditionalFormatting>
  <conditionalFormatting sqref="H70:I70">
    <cfRule type="notContainsText" dxfId="77" priority="106" operator="notContains" text="*">
      <formula>ISERROR(SEARCH("*",H70))</formula>
    </cfRule>
    <cfRule type="containsText" dxfId="76" priority="107" operator="containsText" text="*">
      <formula>NOT(ISERROR(SEARCH("*",H70)))</formula>
    </cfRule>
  </conditionalFormatting>
  <conditionalFormatting sqref="B58">
    <cfRule type="notContainsText" dxfId="75" priority="89" operator="notContains" text="*">
      <formula>ISERROR(SEARCH("*",B58))</formula>
    </cfRule>
    <cfRule type="containsText" dxfId="74" priority="90" operator="containsText" text="*">
      <formula>NOT(ISERROR(SEARCH("*",B58)))</formula>
    </cfRule>
  </conditionalFormatting>
  <conditionalFormatting sqref="D58">
    <cfRule type="notContainsText" dxfId="73" priority="87" operator="notContains" text="*">
      <formula>ISERROR(SEARCH("*",D58))</formula>
    </cfRule>
    <cfRule type="containsText" dxfId="72" priority="88" operator="containsText" text="*">
      <formula>NOT(ISERROR(SEARCH("*",D58)))</formula>
    </cfRule>
  </conditionalFormatting>
  <conditionalFormatting sqref="F59">
    <cfRule type="notContainsText" dxfId="71" priority="75" operator="notContains" text="*">
      <formula>ISERROR(SEARCH("*",F59))</formula>
    </cfRule>
    <cfRule type="containsText" dxfId="70" priority="76" operator="containsText" text="*">
      <formula>NOT(ISERROR(SEARCH("*",F59)))</formula>
    </cfRule>
  </conditionalFormatting>
  <conditionalFormatting sqref="D59">
    <cfRule type="notContainsText" dxfId="69" priority="85" operator="notContains" text="*">
      <formula>ISERROR(SEARCH("*",D59))</formula>
    </cfRule>
    <cfRule type="containsText" dxfId="68" priority="86" operator="containsText" text="*">
      <formula>NOT(ISERROR(SEARCH("*",D59)))</formula>
    </cfRule>
  </conditionalFormatting>
  <conditionalFormatting sqref="D60">
    <cfRule type="notContainsText" dxfId="67" priority="83" operator="notContains" text="*">
      <formula>ISERROR(SEARCH("*",D60))</formula>
    </cfRule>
    <cfRule type="containsText" dxfId="66" priority="84" operator="containsText" text="*">
      <formula>NOT(ISERROR(SEARCH("*",D60)))</formula>
    </cfRule>
  </conditionalFormatting>
  <conditionalFormatting sqref="B59">
    <cfRule type="notContainsText" dxfId="65" priority="81" operator="notContains" text="*">
      <formula>ISERROR(SEARCH("*",B59))</formula>
    </cfRule>
    <cfRule type="containsText" dxfId="64" priority="82" operator="containsText" text="*">
      <formula>NOT(ISERROR(SEARCH("*",B59)))</formula>
    </cfRule>
  </conditionalFormatting>
  <conditionalFormatting sqref="B60">
    <cfRule type="notContainsText" dxfId="63" priority="79" operator="notContains" text="*">
      <formula>ISERROR(SEARCH("*",B60))</formula>
    </cfRule>
    <cfRule type="containsText" dxfId="62" priority="80" operator="containsText" text="*">
      <formula>NOT(ISERROR(SEARCH("*",B60)))</formula>
    </cfRule>
  </conditionalFormatting>
  <conditionalFormatting sqref="F58">
    <cfRule type="notContainsText" dxfId="61" priority="77" operator="notContains" text="*">
      <formula>ISERROR(SEARCH("*",F58))</formula>
    </cfRule>
    <cfRule type="containsText" dxfId="60" priority="78" operator="containsText" text="*">
      <formula>NOT(ISERROR(SEARCH("*",F58)))</formula>
    </cfRule>
  </conditionalFormatting>
  <conditionalFormatting sqref="F60">
    <cfRule type="notContainsText" dxfId="59" priority="73" operator="notContains" text="*">
      <formula>ISERROR(SEARCH("*",F60))</formula>
    </cfRule>
    <cfRule type="containsText" dxfId="58" priority="74" operator="containsText" text="*">
      <formula>NOT(ISERROR(SEARCH("*",F60)))</formula>
    </cfRule>
  </conditionalFormatting>
  <conditionalFormatting sqref="H58:I62">
    <cfRule type="notContainsText" dxfId="57" priority="71" operator="notContains" text="*">
      <formula>ISERROR(SEARCH("*",H58))</formula>
    </cfRule>
    <cfRule type="containsText" dxfId="56" priority="72" operator="containsText" text="*">
      <formula>NOT(ISERROR(SEARCH("*",H58)))</formula>
    </cfRule>
  </conditionalFormatting>
  <conditionalFormatting sqref="B61">
    <cfRule type="notContainsText" dxfId="55" priority="69" operator="notContains" text="*">
      <formula>ISERROR(SEARCH("*",B61))</formula>
    </cfRule>
    <cfRule type="containsText" dxfId="54" priority="70" operator="containsText" text="*">
      <formula>NOT(ISERROR(SEARCH("*",B61)))</formula>
    </cfRule>
  </conditionalFormatting>
  <conditionalFormatting sqref="B62">
    <cfRule type="notContainsText" dxfId="53" priority="67" operator="notContains" text="*">
      <formula>ISERROR(SEARCH("*",B62))</formula>
    </cfRule>
    <cfRule type="containsText" dxfId="52" priority="68" operator="containsText" text="*">
      <formula>NOT(ISERROR(SEARCH("*",B62)))</formula>
    </cfRule>
  </conditionalFormatting>
  <conditionalFormatting sqref="D61">
    <cfRule type="notContainsText" dxfId="51" priority="65" operator="notContains" text="*">
      <formula>ISERROR(SEARCH("*",D61))</formula>
    </cfRule>
    <cfRule type="containsText" dxfId="50" priority="66" operator="containsText" text="*">
      <formula>NOT(ISERROR(SEARCH("*",D61)))</formula>
    </cfRule>
  </conditionalFormatting>
  <conditionalFormatting sqref="D62">
    <cfRule type="notContainsText" dxfId="49" priority="63" operator="notContains" text="*">
      <formula>ISERROR(SEARCH("*",D62))</formula>
    </cfRule>
    <cfRule type="containsText" dxfId="48" priority="64" operator="containsText" text="*">
      <formula>NOT(ISERROR(SEARCH("*",D62)))</formula>
    </cfRule>
  </conditionalFormatting>
  <conditionalFormatting sqref="F61">
    <cfRule type="notContainsText" dxfId="47" priority="61" operator="notContains" text="*">
      <formula>ISERROR(SEARCH("*",F61))</formula>
    </cfRule>
    <cfRule type="containsText" dxfId="46" priority="62" operator="containsText" text="*">
      <formula>NOT(ISERROR(SEARCH("*",F61)))</formula>
    </cfRule>
  </conditionalFormatting>
  <conditionalFormatting sqref="F62">
    <cfRule type="notContainsText" dxfId="45" priority="59" operator="notContains" text="*">
      <formula>ISERROR(SEARCH("*",F62))</formula>
    </cfRule>
    <cfRule type="containsText" dxfId="44" priority="60" operator="containsText" text="*">
      <formula>NOT(ISERROR(SEARCH("*",F62)))</formula>
    </cfRule>
  </conditionalFormatting>
  <conditionalFormatting sqref="D63">
    <cfRule type="notContainsText" dxfId="43" priority="57" operator="notContains" text="*">
      <formula>ISERROR(SEARCH("*",D63))</formula>
    </cfRule>
    <cfRule type="containsText" dxfId="42" priority="58" operator="containsText" text="*">
      <formula>NOT(ISERROR(SEARCH("*",D63)))</formula>
    </cfRule>
  </conditionalFormatting>
  <conditionalFormatting sqref="D49">
    <cfRule type="notContainsText" dxfId="41" priority="39" operator="notContains" text="*">
      <formula>ISERROR(SEARCH("*",D49))</formula>
    </cfRule>
    <cfRule type="containsText" dxfId="40" priority="40" operator="containsText" text="*">
      <formula>NOT(ISERROR(SEARCH("*",D49)))</formula>
    </cfRule>
  </conditionalFormatting>
  <conditionalFormatting sqref="H45:H47">
    <cfRule type="notContainsText" dxfId="39" priority="37" operator="notContains" text="*">
      <formula>ISERROR(SEARCH("*",H45))</formula>
    </cfRule>
    <cfRule type="containsText" dxfId="38" priority="38" operator="containsText" text="*">
      <formula>NOT(ISERROR(SEARCH("*",H45)))</formula>
    </cfRule>
  </conditionalFormatting>
  <conditionalFormatting sqref="H48">
    <cfRule type="notContainsText" dxfId="37" priority="35" operator="notContains" text="*">
      <formula>ISERROR(SEARCH("*",H48))</formula>
    </cfRule>
    <cfRule type="containsText" dxfId="36" priority="36" operator="containsText" text="*">
      <formula>NOT(ISERROR(SEARCH("*",H48)))</formula>
    </cfRule>
  </conditionalFormatting>
  <conditionalFormatting sqref="B72:B74">
    <cfRule type="notContainsText" dxfId="35" priority="49" operator="notContains" text="*">
      <formula>ISERROR(SEARCH("*",B72))</formula>
    </cfRule>
    <cfRule type="containsText" dxfId="34" priority="50" operator="containsText" text="*">
      <formula>NOT(ISERROR(SEARCH("*",B72)))</formula>
    </cfRule>
  </conditionalFormatting>
  <conditionalFormatting sqref="D47">
    <cfRule type="notContainsText" dxfId="33" priority="47" operator="notContains" text="*">
      <formula>ISERROR(SEARCH("*",D47))</formula>
    </cfRule>
    <cfRule type="containsText" dxfId="32" priority="48" operator="containsText" text="*">
      <formula>NOT(ISERROR(SEARCH("*",D47)))</formula>
    </cfRule>
  </conditionalFormatting>
  <conditionalFormatting sqref="D45">
    <cfRule type="notContainsText" dxfId="31" priority="43" operator="notContains" text="*">
      <formula>ISERROR(SEARCH("*",D45))</formula>
    </cfRule>
    <cfRule type="containsText" dxfId="30" priority="44" operator="containsText" text="*">
      <formula>NOT(ISERROR(SEARCH("*",D45)))</formula>
    </cfRule>
  </conditionalFormatting>
  <conditionalFormatting sqref="D46">
    <cfRule type="notContainsText" dxfId="29" priority="45" operator="notContains" text="*">
      <formula>ISERROR(SEARCH("*",D46))</formula>
    </cfRule>
    <cfRule type="containsText" dxfId="28" priority="46" operator="containsText" text="*">
      <formula>NOT(ISERROR(SEARCH("*",D46)))</formula>
    </cfRule>
  </conditionalFormatting>
  <conditionalFormatting sqref="D48">
    <cfRule type="notContainsText" dxfId="27" priority="41" operator="notContains" text="*">
      <formula>ISERROR(SEARCH("*",D48))</formula>
    </cfRule>
    <cfRule type="containsText" dxfId="26" priority="42" operator="containsText" text="*">
      <formula>NOT(ISERROR(SEARCH("*",D48)))</formula>
    </cfRule>
  </conditionalFormatting>
  <conditionalFormatting sqref="H49">
    <cfRule type="notContainsText" dxfId="25" priority="33" operator="notContains" text="*">
      <formula>ISERROR(SEARCH("*",H49))</formula>
    </cfRule>
    <cfRule type="containsText" dxfId="24" priority="34" operator="containsText" text="*">
      <formula>NOT(ISERROR(SEARCH("*",H49)))</formula>
    </cfRule>
  </conditionalFormatting>
  <conditionalFormatting sqref="B45">
    <cfRule type="notContainsText" dxfId="23" priority="31" operator="notContains" text="*">
      <formula>ISERROR(SEARCH("*",B45))</formula>
    </cfRule>
    <cfRule type="containsText" dxfId="22" priority="32" operator="containsText" text="*">
      <formula>NOT(ISERROR(SEARCH("*",B45)))</formula>
    </cfRule>
  </conditionalFormatting>
  <conditionalFormatting sqref="B46:B47">
    <cfRule type="notContainsText" dxfId="21" priority="29" operator="notContains" text="*">
      <formula>ISERROR(SEARCH("*",B46))</formula>
    </cfRule>
    <cfRule type="containsText" dxfId="20" priority="30" operator="containsText" text="*">
      <formula>NOT(ISERROR(SEARCH("*",B46)))</formula>
    </cfRule>
  </conditionalFormatting>
  <conditionalFormatting sqref="B48">
    <cfRule type="notContainsText" dxfId="19" priority="27" operator="notContains" text="*">
      <formula>ISERROR(SEARCH("*",B48))</formula>
    </cfRule>
    <cfRule type="containsText" dxfId="18" priority="28" operator="containsText" text="*">
      <formula>NOT(ISERROR(SEARCH("*",B48)))</formula>
    </cfRule>
  </conditionalFormatting>
  <conditionalFormatting sqref="B49">
    <cfRule type="notContainsText" dxfId="17" priority="25" operator="notContains" text="*">
      <formula>ISERROR(SEARCH("*",B49))</formula>
    </cfRule>
    <cfRule type="containsText" dxfId="16" priority="26" operator="containsText" text="*">
      <formula>NOT(ISERROR(SEARCH("*",B49)))</formula>
    </cfRule>
  </conditionalFormatting>
  <conditionalFormatting sqref="L10">
    <cfRule type="notContainsText" dxfId="15" priority="5" operator="notContains" text="*">
      <formula>ISERROR(SEARCH("*",L10))</formula>
    </cfRule>
    <cfRule type="containsText" dxfId="14" priority="6" operator="containsText" text="*">
      <formula>NOT(ISERROR(SEARCH("*",L10)))</formula>
    </cfRule>
  </conditionalFormatting>
  <conditionalFormatting sqref="J45:J49">
    <cfRule type="notContainsText" dxfId="13" priority="19" operator="notContains" text="*">
      <formula>ISERROR(SEARCH("*",J45))</formula>
    </cfRule>
    <cfRule type="containsText" dxfId="12" priority="20" operator="containsText" text="*">
      <formula>NOT(ISERROR(SEARCH("*",J45)))</formula>
    </cfRule>
  </conditionalFormatting>
  <conditionalFormatting sqref="H50 L50">
    <cfRule type="notContainsText" dxfId="11" priority="17" operator="notContains" text="*">
      <formula>ISERROR(SEARCH("*",H50))</formula>
    </cfRule>
    <cfRule type="containsText" dxfId="10" priority="18" operator="containsText" text="*">
      <formula>NOT(ISERROR(SEARCH("*",H50)))</formula>
    </cfRule>
  </conditionalFormatting>
  <conditionalFormatting sqref="L45:L49">
    <cfRule type="notContainsText" dxfId="9" priority="15" operator="notContains" text="*">
      <formula>ISERROR(SEARCH("*",L45))</formula>
    </cfRule>
    <cfRule type="containsText" dxfId="8" priority="16" operator="containsText" text="*">
      <formula>NOT(ISERROR(SEARCH("*",L45)))</formula>
    </cfRule>
  </conditionalFormatting>
  <conditionalFormatting sqref="D51">
    <cfRule type="notContainsText" dxfId="7" priority="11" operator="notContains" text="*">
      <formula>ISERROR(SEARCH("*",D51))</formula>
    </cfRule>
    <cfRule type="containsText" dxfId="6" priority="12" operator="containsText" text="*">
      <formula>NOT(ISERROR(SEARCH("*",D51)))</formula>
    </cfRule>
  </conditionalFormatting>
  <conditionalFormatting sqref="F10">
    <cfRule type="notContainsText" dxfId="5" priority="7" operator="notContains" text="*">
      <formula>ISERROR(SEARCH("*",F10))</formula>
    </cfRule>
    <cfRule type="containsText" dxfId="4" priority="8" operator="containsText" text="*">
      <formula>NOT(ISERROR(SEARCH("*",F10)))</formula>
    </cfRule>
  </conditionalFormatting>
  <conditionalFormatting sqref="L5:L9">
    <cfRule type="notContainsText" dxfId="3" priority="3" operator="notContains" text="*">
      <formula>ISERROR(SEARCH("*",L5))</formula>
    </cfRule>
    <cfRule type="containsText" dxfId="2" priority="4" operator="containsText" text="*">
      <formula>NOT(ISERROR(SEARCH("*",L5)))</formula>
    </cfRule>
  </conditionalFormatting>
  <conditionalFormatting sqref="H18:H23 J18:J23">
    <cfRule type="notContainsText" dxfId="1" priority="1" operator="notContains" text="*">
      <formula>ISERROR(SEARCH("*",H18))</formula>
    </cfRule>
    <cfRule type="containsText" dxfId="0" priority="2" operator="containsText" text="*">
      <formula>NOT(ISERROR(SEARCH("*",H18)))</formula>
    </cfRule>
  </conditionalFormatting>
  <dataValidations count="20">
    <dataValidation type="decimal" allowBlank="1" showInputMessage="1" showErrorMessage="1" sqref="E5 E45">
      <formula1>0</formula1>
      <formula2>1-SUM(E6:H9)</formula2>
    </dataValidation>
    <dataValidation type="decimal" allowBlank="1" showInputMessage="1" showErrorMessage="1" sqref="D5 D45">
      <formula1>0</formula1>
      <formula2>1-SUM(D6:E9)</formula2>
    </dataValidation>
    <dataValidation type="decimal" allowBlank="1" showInputMessage="1" showErrorMessage="1" sqref="E6 E46">
      <formula1>0</formula1>
      <formula2>1-SUM(E5,E7:H9)</formula2>
    </dataValidation>
    <dataValidation type="decimal" allowBlank="1" showInputMessage="1" showErrorMessage="1" sqref="D6 D46">
      <formula1>0</formula1>
      <formula2>1-SUM(D5,D7:E9)</formula2>
    </dataValidation>
    <dataValidation type="decimal" allowBlank="1" showInputMessage="1" showErrorMessage="1" sqref="E9 E49">
      <formula1>0</formula1>
      <formula2>1-SUM(E5:H8)</formula2>
    </dataValidation>
    <dataValidation type="decimal" allowBlank="1" showInputMessage="1" showErrorMessage="1" sqref="D9 D49">
      <formula1>0</formula1>
      <formula2>1-SUM(D5:E8)</formula2>
    </dataValidation>
    <dataValidation type="decimal" allowBlank="1" showInputMessage="1" showErrorMessage="1" sqref="E7 E47">
      <formula1>0</formula1>
      <formula2>1-SUM(E5:H6,E8:H9)</formula2>
    </dataValidation>
    <dataValidation type="decimal" allowBlank="1" showInputMessage="1" showErrorMessage="1" sqref="D7 D47">
      <formula1>0</formula1>
      <formula2>1-SUM(D5:E6,D8:E9)</formula2>
    </dataValidation>
    <dataValidation type="decimal" allowBlank="1" showInputMessage="1" showErrorMessage="1" sqref="E8 E48">
      <formula1>0</formula1>
      <formula2>1-SUM(E5:H7,E9)</formula2>
    </dataValidation>
    <dataValidation type="decimal" allowBlank="1" showInputMessage="1" showErrorMessage="1" sqref="D8 D48">
      <formula1>0</formula1>
      <formula2>1-SUM(D5:E7,D9)</formula2>
    </dataValidation>
    <dataValidation type="whole" operator="greaterThanOrEqual" allowBlank="1" showInputMessage="1" showErrorMessage="1" sqref="D32:G38 D18:G24 L5:M9 H5:I9 D76:E76 L45:M49 D70:G75 H45:I49 F58:G63 D58:E64">
      <formula1>0</formula1>
    </dataValidation>
    <dataValidation operator="greaterThanOrEqual" allowBlank="1" showInputMessage="1" showErrorMessage="1" sqref="G39 N5:Q9 N10 C37 C23 G25 F10:I10 L50:N50 N45:Q49 H50:I50"/>
    <dataValidation type="decimal" showInputMessage="1" showErrorMessage="1" sqref="D10:E10">
      <formula1>0</formula1>
      <formula2>1</formula2>
    </dataValidation>
    <dataValidation type="whole" allowBlank="1" showInputMessage="1" showErrorMessage="1" sqref="D11:G11 F51:G51">
      <formula1>0</formula1>
      <formula2>1</formula2>
    </dataValidation>
    <dataValidation type="whole" operator="greaterThan" allowBlank="1" showInputMessage="1" showErrorMessage="1" sqref="C50 C63 C75">
      <formula1>0</formula1>
    </dataValidation>
    <dataValidation type="list" allowBlank="1" showInputMessage="1" showErrorMessage="1" sqref="J5:K9">
      <formula1>"Выберите из списка,Предоплата,Постоплата,По факту отгрузки,Иное"</formula1>
    </dataValidation>
    <dataValidation type="list" allowBlank="1" showInputMessage="1" showErrorMessage="1" sqref="J45:K50">
      <formula1>"Выберите из списка,Предоплата,Постоплата,по факту отгрузки,иное"</formula1>
    </dataValidation>
    <dataValidation type="date" allowBlank="1" showInputMessage="1" showErrorMessage="1" sqref="H18:K22">
      <formula1>44197</formula1>
      <formula2>49341</formula2>
    </dataValidation>
    <dataValidation type="date" allowBlank="1" showInputMessage="1" showErrorMessage="1" sqref="H58:K63">
      <formula1>37622</formula1>
      <formula2>49310</formula2>
    </dataValidation>
    <dataValidation type="date" allowBlank="1" showInputMessage="1" showErrorMessage="1" sqref="H70:K75">
      <formula1>36892</formula1>
      <formula2>49341</formula2>
    </dataValidation>
  </dataValidations>
  <pageMargins left="0.7" right="0.7" top="0.75" bottom="0.75" header="0.3" footer="0.3"/>
  <pageSetup paperSize="9" scale="5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date" operator="lessThanOrEqual" allowBlank="1" showInputMessage="1" showErrorMessage="1">
          <x14:formula1>
            <xm:f>'C:\Users\Kudinova3-LA\Desktop\2158\фОРМЫ\[Форма+20+v2.2.2(16.03.2021).xlsx]support'!#REF!</xm:f>
          </x14:formula1>
          <xm:sqref>H32:I37</xm:sqref>
        </x14:dataValidation>
        <x14:dataValidation type="date" operator="greaterThan" allowBlank="1" showInputMessage="1" showErrorMessage="1">
          <x14:formula1>
            <xm:f>'C:\Users\Kudinova3-LA\Desktop\2158\фОРМЫ\[Форма+20+v2.2.2(16.03.2021).xlsx]support'!#REF!</xm:f>
          </x14:formula1>
          <xm:sqref>J23:K23</xm:sqref>
        </x14:dataValidation>
        <x14:dataValidation type="date" operator="lessThanOrEqual" allowBlank="1" showInputMessage="1" showErrorMessage="1">
          <x14:formula1>
            <xm:f>'C:\Users\Kudinova3-LA\Desktop\2158\фОРМЫ\[Форма+20+v2.2.2(16.03.2021).xlsx]support'!#REF!</xm:f>
          </x14:formula1>
          <xm:sqref>H23:I23</xm:sqref>
        </x14:dataValidation>
        <x14:dataValidation type="date" operator="greaterThanOrEqual" allowBlank="1" showInputMessage="1" showErrorMessage="1">
          <x14:formula1>
            <xm:f>'C:\Users\Kudinova3-LA\Desktop\2158\фОРМЫ\[Форма+20+v2.2.2(16.03.2021).xlsx]support'!#REF!</xm:f>
          </x14:formula1>
          <xm:sqref>J32:K38 J24:K24</xm:sqref>
        </x14:dataValidation>
        <x14:dataValidation type="date" operator="lessThanOrEqual" allowBlank="1" showInputMessage="1" showErrorMessage="1">
          <x14:formula1>
            <xm:f>'C:\Users\Kudinova3-LA\Desktop\2158\фОРМЫ\[Форма+20+v2.2.2(16.03.2021).xlsx]support'!#REF!</xm:f>
          </x14:formula1>
          <xm:sqref>H24:I24 H38:I38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17.5703125" style="29" customWidth="1"/>
    <col min="2" max="2" width="16.7109375" style="29" customWidth="1"/>
    <col min="3" max="3" width="16.5703125" style="29" customWidth="1"/>
    <col min="4" max="4" width="21.42578125" style="29" customWidth="1"/>
    <col min="5" max="5" width="36.28515625" style="29" customWidth="1"/>
    <col min="6" max="16384" width="9.140625" style="29"/>
  </cols>
  <sheetData>
    <row r="1" spans="1:5" ht="20.25" x14ac:dyDescent="0.3">
      <c r="A1" s="192" t="s">
        <v>92</v>
      </c>
      <c r="B1" s="192"/>
      <c r="C1" s="192"/>
      <c r="D1" s="192"/>
      <c r="E1" s="192"/>
    </row>
    <row r="2" spans="1:5" x14ac:dyDescent="0.2">
      <c r="A2" s="23"/>
      <c r="B2" s="23"/>
      <c r="C2" s="23"/>
      <c r="D2" s="23"/>
      <c r="E2" s="23"/>
    </row>
    <row r="3" spans="1:5" ht="51.75" customHeight="1" x14ac:dyDescent="0.2">
      <c r="A3" s="193" t="s">
        <v>101</v>
      </c>
      <c r="B3" s="191"/>
      <c r="C3" s="191"/>
      <c r="D3" s="23"/>
      <c r="E3" s="23"/>
    </row>
    <row r="4" spans="1:5" ht="15.75" x14ac:dyDescent="0.2">
      <c r="A4" s="82" t="s">
        <v>93</v>
      </c>
      <c r="B4" s="83" t="s">
        <v>94</v>
      </c>
      <c r="C4" s="83" t="s">
        <v>95</v>
      </c>
      <c r="D4" s="83" t="s">
        <v>102</v>
      </c>
      <c r="E4" s="84" t="s">
        <v>97</v>
      </c>
    </row>
    <row r="5" spans="1:5" ht="98.25" customHeight="1" x14ac:dyDescent="0.2">
      <c r="A5" s="69" t="s">
        <v>98</v>
      </c>
      <c r="B5" s="70"/>
      <c r="C5" s="70"/>
      <c r="D5" s="70"/>
      <c r="E5" s="71"/>
    </row>
    <row r="6" spans="1:5" ht="17.25" x14ac:dyDescent="0.2">
      <c r="A6" s="72"/>
      <c r="B6" s="43"/>
      <c r="C6" s="43"/>
      <c r="D6" s="43"/>
      <c r="E6" s="73"/>
    </row>
    <row r="7" spans="1:5" ht="17.25" x14ac:dyDescent="0.2">
      <c r="A7" s="72"/>
      <c r="B7" s="43"/>
      <c r="C7" s="43"/>
      <c r="D7" s="43"/>
      <c r="E7" s="73"/>
    </row>
    <row r="8" spans="1:5" ht="17.25" x14ac:dyDescent="0.2">
      <c r="A8" s="72"/>
      <c r="B8" s="43"/>
      <c r="C8" s="43"/>
      <c r="D8" s="43"/>
      <c r="E8" s="73"/>
    </row>
    <row r="9" spans="1:5" ht="17.25" x14ac:dyDescent="0.2">
      <c r="A9" s="72"/>
      <c r="B9" s="43"/>
      <c r="C9" s="43"/>
      <c r="D9" s="43"/>
      <c r="E9" s="73"/>
    </row>
    <row r="10" spans="1:5" ht="17.25" x14ac:dyDescent="0.2">
      <c r="A10" s="72"/>
      <c r="B10" s="43"/>
      <c r="C10" s="43"/>
      <c r="D10" s="43"/>
      <c r="E10" s="73"/>
    </row>
    <row r="11" spans="1:5" ht="69" x14ac:dyDescent="0.2">
      <c r="A11" s="72" t="s">
        <v>99</v>
      </c>
      <c r="B11" s="43"/>
      <c r="C11" s="43"/>
      <c r="D11" s="43"/>
      <c r="E11" s="73"/>
    </row>
    <row r="12" spans="1:5" ht="17.25" x14ac:dyDescent="0.2">
      <c r="A12" s="72"/>
      <c r="B12" s="43"/>
      <c r="C12" s="43"/>
      <c r="D12" s="43"/>
      <c r="E12" s="73"/>
    </row>
    <row r="13" spans="1:5" ht="17.25" x14ac:dyDescent="0.2">
      <c r="A13" s="72"/>
      <c r="B13" s="43"/>
      <c r="C13" s="43"/>
      <c r="D13" s="43"/>
      <c r="E13" s="73"/>
    </row>
    <row r="14" spans="1:5" ht="17.25" x14ac:dyDescent="0.2">
      <c r="A14" s="72"/>
      <c r="B14" s="43"/>
      <c r="C14" s="43"/>
      <c r="D14" s="43"/>
      <c r="E14" s="73"/>
    </row>
    <row r="15" spans="1:5" ht="17.25" x14ac:dyDescent="0.2">
      <c r="A15" s="72"/>
      <c r="B15" s="43"/>
      <c r="C15" s="43"/>
      <c r="D15" s="43"/>
      <c r="E15" s="73"/>
    </row>
    <row r="16" spans="1:5" ht="17.25" x14ac:dyDescent="0.2">
      <c r="A16" s="72"/>
      <c r="B16" s="43"/>
      <c r="C16" s="43"/>
      <c r="D16" s="43"/>
      <c r="E16" s="73"/>
    </row>
    <row r="17" spans="1:5" ht="34.5" x14ac:dyDescent="0.2">
      <c r="A17" s="72" t="s">
        <v>100</v>
      </c>
      <c r="B17" s="43"/>
      <c r="C17" s="43"/>
      <c r="D17" s="43"/>
      <c r="E17" s="73"/>
    </row>
    <row r="18" spans="1:5" ht="17.25" x14ac:dyDescent="0.2">
      <c r="A18" s="72"/>
      <c r="B18" s="43"/>
      <c r="C18" s="43"/>
      <c r="D18" s="43"/>
      <c r="E18" s="73"/>
    </row>
    <row r="19" spans="1:5" ht="17.25" x14ac:dyDescent="0.2">
      <c r="A19" s="72"/>
      <c r="B19" s="43"/>
      <c r="C19" s="43"/>
      <c r="D19" s="43"/>
      <c r="E19" s="73"/>
    </row>
    <row r="20" spans="1:5" ht="17.25" x14ac:dyDescent="0.2">
      <c r="A20" s="72"/>
      <c r="B20" s="43"/>
      <c r="C20" s="43"/>
      <c r="D20" s="43"/>
      <c r="E20" s="73"/>
    </row>
    <row r="21" spans="1:5" ht="17.25" x14ac:dyDescent="0.2">
      <c r="A21" s="72"/>
      <c r="B21" s="43"/>
      <c r="C21" s="43"/>
      <c r="D21" s="43"/>
      <c r="E21" s="73"/>
    </row>
    <row r="22" spans="1:5" ht="17.25" x14ac:dyDescent="0.2">
      <c r="A22" s="85" t="s">
        <v>23</v>
      </c>
      <c r="B22" s="75"/>
      <c r="C22" s="75"/>
      <c r="D22" s="75"/>
      <c r="E22" s="76"/>
    </row>
    <row r="23" spans="1:5" ht="69" customHeight="1" x14ac:dyDescent="0.2">
      <c r="A23" s="191" t="s">
        <v>105</v>
      </c>
      <c r="B23" s="191"/>
      <c r="C23" s="191"/>
      <c r="D23" s="23"/>
      <c r="E23" s="23"/>
    </row>
    <row r="24" spans="1:5" ht="47.25" x14ac:dyDescent="0.2">
      <c r="A24" s="82" t="s">
        <v>93</v>
      </c>
      <c r="B24" s="82" t="s">
        <v>96</v>
      </c>
      <c r="C24" s="82" t="s">
        <v>103</v>
      </c>
      <c r="D24" s="77" t="s">
        <v>97</v>
      </c>
      <c r="E24" s="44"/>
    </row>
    <row r="25" spans="1:5" ht="17.25" x14ac:dyDescent="0.2">
      <c r="A25" s="72"/>
      <c r="B25" s="43"/>
      <c r="C25" s="43"/>
      <c r="D25" s="73"/>
      <c r="E25" s="44"/>
    </row>
    <row r="26" spans="1:5" ht="17.25" x14ac:dyDescent="0.2">
      <c r="A26" s="72"/>
      <c r="B26" s="43"/>
      <c r="C26" s="43"/>
      <c r="D26" s="73"/>
      <c r="E26" s="44"/>
    </row>
    <row r="27" spans="1:5" ht="17.25" x14ac:dyDescent="0.2">
      <c r="A27" s="72"/>
      <c r="B27" s="43"/>
      <c r="C27" s="43"/>
      <c r="D27" s="73"/>
      <c r="E27" s="44"/>
    </row>
    <row r="28" spans="1:5" ht="17.25" x14ac:dyDescent="0.2">
      <c r="A28" s="72"/>
      <c r="B28" s="43"/>
      <c r="C28" s="43"/>
      <c r="D28" s="73"/>
      <c r="E28" s="44"/>
    </row>
    <row r="29" spans="1:5" ht="17.25" x14ac:dyDescent="0.2">
      <c r="A29" s="85" t="s">
        <v>104</v>
      </c>
      <c r="B29" s="75"/>
      <c r="C29" s="75"/>
      <c r="D29" s="76"/>
      <c r="E29" s="44"/>
    </row>
    <row r="30" spans="1:5" x14ac:dyDescent="0.2">
      <c r="A30" s="44"/>
      <c r="B30" s="44"/>
      <c r="C30" s="44"/>
      <c r="D30" s="44"/>
      <c r="E30" s="44"/>
    </row>
    <row r="31" spans="1:5" ht="17.25" x14ac:dyDescent="0.2">
      <c r="A31" s="191" t="s">
        <v>106</v>
      </c>
      <c r="B31" s="191"/>
      <c r="C31" s="191"/>
      <c r="D31" s="86"/>
      <c r="E31" s="44"/>
    </row>
    <row r="32" spans="1:5" ht="47.25" x14ac:dyDescent="0.2">
      <c r="A32" s="82" t="s">
        <v>93</v>
      </c>
      <c r="B32" s="82" t="s">
        <v>96</v>
      </c>
      <c r="C32" s="82" t="s">
        <v>103</v>
      </c>
      <c r="D32" s="87" t="s">
        <v>97</v>
      </c>
      <c r="E32" s="44"/>
    </row>
    <row r="33" spans="1:5" ht="17.25" x14ac:dyDescent="0.2">
      <c r="A33" s="72"/>
      <c r="B33" s="43"/>
      <c r="C33" s="43"/>
      <c r="D33" s="73"/>
      <c r="E33" s="44"/>
    </row>
    <row r="34" spans="1:5" ht="17.25" x14ac:dyDescent="0.2">
      <c r="A34" s="72"/>
      <c r="B34" s="43"/>
      <c r="C34" s="43"/>
      <c r="D34" s="73"/>
      <c r="E34" s="44"/>
    </row>
    <row r="35" spans="1:5" ht="17.25" x14ac:dyDescent="0.2">
      <c r="A35" s="72"/>
      <c r="B35" s="43"/>
      <c r="C35" s="43"/>
      <c r="D35" s="73"/>
      <c r="E35" s="44"/>
    </row>
    <row r="36" spans="1:5" ht="17.25" customHeight="1" x14ac:dyDescent="0.2">
      <c r="A36" s="72"/>
      <c r="B36" s="43"/>
      <c r="C36" s="43"/>
      <c r="D36" s="73"/>
      <c r="E36" s="44"/>
    </row>
    <row r="37" spans="1:5" ht="17.25" x14ac:dyDescent="0.2">
      <c r="A37" s="74" t="s">
        <v>104</v>
      </c>
      <c r="B37" s="75"/>
      <c r="C37" s="75"/>
      <c r="D37" s="76"/>
      <c r="E37" s="44"/>
    </row>
    <row r="38" spans="1:5" x14ac:dyDescent="0.2">
      <c r="A38" s="44"/>
      <c r="B38" s="44"/>
      <c r="C38" s="44"/>
      <c r="D38" s="44"/>
      <c r="E38" s="44"/>
    </row>
    <row r="39" spans="1:5" ht="17.25" x14ac:dyDescent="0.2">
      <c r="A39" s="191" t="s">
        <v>107</v>
      </c>
      <c r="B39" s="191"/>
      <c r="C39" s="191"/>
      <c r="D39" s="86"/>
      <c r="E39" s="44"/>
    </row>
    <row r="40" spans="1:5" ht="47.25" x14ac:dyDescent="0.2">
      <c r="A40" s="82" t="s">
        <v>93</v>
      </c>
      <c r="B40" s="82" t="s">
        <v>96</v>
      </c>
      <c r="C40" s="82" t="s">
        <v>103</v>
      </c>
      <c r="D40" s="87" t="s">
        <v>97</v>
      </c>
      <c r="E40" s="44"/>
    </row>
    <row r="41" spans="1:5" ht="17.25" x14ac:dyDescent="0.2">
      <c r="A41" s="72"/>
      <c r="B41" s="43"/>
      <c r="C41" s="43"/>
      <c r="D41" s="73"/>
      <c r="E41" s="44"/>
    </row>
    <row r="42" spans="1:5" ht="17.25" x14ac:dyDescent="0.2">
      <c r="A42" s="72"/>
      <c r="B42" s="43"/>
      <c r="C42" s="43"/>
      <c r="D42" s="73"/>
      <c r="E42" s="44"/>
    </row>
    <row r="43" spans="1:5" ht="17.25" x14ac:dyDescent="0.2">
      <c r="A43" s="72"/>
      <c r="B43" s="43"/>
      <c r="C43" s="43"/>
      <c r="D43" s="73"/>
      <c r="E43" s="44"/>
    </row>
    <row r="44" spans="1:5" ht="17.25" x14ac:dyDescent="0.2">
      <c r="A44" s="72"/>
      <c r="B44" s="43"/>
      <c r="C44" s="43"/>
      <c r="D44" s="73"/>
      <c r="E44" s="44"/>
    </row>
    <row r="45" spans="1:5" ht="17.25" x14ac:dyDescent="0.2">
      <c r="A45" s="74" t="s">
        <v>104</v>
      </c>
      <c r="B45" s="75"/>
      <c r="C45" s="75"/>
      <c r="D45" s="76"/>
      <c r="E45" s="44"/>
    </row>
    <row r="46" spans="1:5" x14ac:dyDescent="0.2">
      <c r="E46" s="44"/>
    </row>
    <row r="47" spans="1:5" ht="50.25" customHeight="1" x14ac:dyDescent="0.2">
      <c r="A47" s="191" t="s">
        <v>108</v>
      </c>
      <c r="B47" s="191"/>
      <c r="C47" s="191"/>
      <c r="D47" s="191"/>
      <c r="E47" s="191"/>
    </row>
    <row r="48" spans="1:5" ht="63" x14ac:dyDescent="0.2">
      <c r="A48" s="82" t="s">
        <v>109</v>
      </c>
      <c r="B48" s="82" t="s">
        <v>110</v>
      </c>
      <c r="C48" s="82" t="s">
        <v>94</v>
      </c>
      <c r="D48" s="82" t="s">
        <v>111</v>
      </c>
      <c r="E48" s="87" t="s">
        <v>97</v>
      </c>
    </row>
    <row r="49" spans="1:5" ht="34.5" customHeight="1" x14ac:dyDescent="0.2">
      <c r="A49" s="186" t="s">
        <v>112</v>
      </c>
      <c r="B49" s="186"/>
      <c r="C49" s="186"/>
      <c r="D49" s="186"/>
      <c r="E49" s="186"/>
    </row>
    <row r="50" spans="1:5" ht="17.25" x14ac:dyDescent="0.2">
      <c r="A50" s="69"/>
      <c r="B50" s="70"/>
      <c r="C50" s="70"/>
      <c r="D50" s="70"/>
      <c r="E50" s="71"/>
    </row>
    <row r="51" spans="1:5" ht="17.25" x14ac:dyDescent="0.2">
      <c r="A51" s="72"/>
      <c r="B51" s="43"/>
      <c r="C51" s="43"/>
      <c r="D51" s="43"/>
      <c r="E51" s="73"/>
    </row>
    <row r="52" spans="1:5" ht="17.25" x14ac:dyDescent="0.2">
      <c r="A52" s="72"/>
      <c r="B52" s="43"/>
      <c r="C52" s="43"/>
      <c r="D52" s="43"/>
      <c r="E52" s="73"/>
    </row>
    <row r="53" spans="1:5" ht="17.25" x14ac:dyDescent="0.2">
      <c r="A53" s="78"/>
      <c r="B53" s="79"/>
      <c r="C53" s="79"/>
      <c r="D53" s="79"/>
      <c r="E53" s="80"/>
    </row>
    <row r="54" spans="1:5" ht="34.5" customHeight="1" x14ac:dyDescent="0.2">
      <c r="A54" s="186" t="s">
        <v>113</v>
      </c>
      <c r="B54" s="186"/>
      <c r="C54" s="186"/>
      <c r="D54" s="186"/>
      <c r="E54" s="186"/>
    </row>
    <row r="55" spans="1:5" ht="17.25" x14ac:dyDescent="0.2">
      <c r="A55" s="69"/>
      <c r="B55" s="70"/>
      <c r="C55" s="70"/>
      <c r="D55" s="70"/>
      <c r="E55" s="71"/>
    </row>
    <row r="56" spans="1:5" ht="17.25" x14ac:dyDescent="0.2">
      <c r="A56" s="72"/>
      <c r="B56" s="43"/>
      <c r="C56" s="43"/>
      <c r="D56" s="43"/>
      <c r="E56" s="73"/>
    </row>
    <row r="57" spans="1:5" ht="17.25" x14ac:dyDescent="0.2">
      <c r="A57" s="72"/>
      <c r="B57" s="43"/>
      <c r="C57" s="43"/>
      <c r="D57" s="43"/>
      <c r="E57" s="73"/>
    </row>
    <row r="58" spans="1:5" ht="17.25" x14ac:dyDescent="0.2">
      <c r="A58" s="78"/>
      <c r="B58" s="79"/>
      <c r="C58" s="79"/>
      <c r="D58" s="79"/>
      <c r="E58" s="80"/>
    </row>
    <row r="59" spans="1:5" ht="17.25" x14ac:dyDescent="0.2">
      <c r="A59" s="187" t="s">
        <v>114</v>
      </c>
      <c r="B59" s="187"/>
      <c r="C59" s="187"/>
      <c r="D59" s="187"/>
      <c r="E59" s="187"/>
    </row>
    <row r="60" spans="1:5" ht="17.25" x14ac:dyDescent="0.2">
      <c r="A60" s="69"/>
      <c r="B60" s="70"/>
      <c r="C60" s="70"/>
      <c r="D60" s="70"/>
      <c r="E60" s="71"/>
    </row>
    <row r="61" spans="1:5" ht="17.25" x14ac:dyDescent="0.2">
      <c r="A61" s="72"/>
      <c r="B61" s="43"/>
      <c r="C61" s="43"/>
      <c r="D61" s="43"/>
      <c r="E61" s="73"/>
    </row>
    <row r="62" spans="1:5" ht="17.25" x14ac:dyDescent="0.2">
      <c r="A62" s="78"/>
      <c r="B62" s="79"/>
      <c r="C62" s="79"/>
      <c r="D62" s="79"/>
      <c r="E62" s="80"/>
    </row>
    <row r="63" spans="1:5" ht="19.5" customHeight="1" x14ac:dyDescent="0.2">
      <c r="A63" s="187" t="s">
        <v>115</v>
      </c>
      <c r="B63" s="187"/>
      <c r="C63" s="187"/>
      <c r="D63" s="187"/>
      <c r="E63" s="187"/>
    </row>
    <row r="64" spans="1:5" ht="17.25" x14ac:dyDescent="0.2">
      <c r="A64" s="69"/>
      <c r="B64" s="70"/>
      <c r="C64" s="70"/>
      <c r="D64" s="70"/>
      <c r="E64" s="71"/>
    </row>
    <row r="65" spans="1:5" ht="17.25" x14ac:dyDescent="0.2">
      <c r="A65" s="72"/>
      <c r="B65" s="43"/>
      <c r="C65" s="43"/>
      <c r="D65" s="43"/>
      <c r="E65" s="73"/>
    </row>
    <row r="66" spans="1:5" ht="17.25" x14ac:dyDescent="0.2">
      <c r="A66" s="72"/>
      <c r="B66" s="43"/>
      <c r="C66" s="43"/>
      <c r="D66" s="43"/>
      <c r="E66" s="73"/>
    </row>
    <row r="67" spans="1:5" ht="17.25" x14ac:dyDescent="0.2">
      <c r="A67" s="72"/>
      <c r="B67" s="43"/>
      <c r="C67" s="43"/>
      <c r="D67" s="43"/>
      <c r="E67" s="73"/>
    </row>
    <row r="68" spans="1:5" ht="17.25" x14ac:dyDescent="0.2">
      <c r="A68" s="74" t="s">
        <v>104</v>
      </c>
      <c r="B68" s="74"/>
      <c r="C68" s="75"/>
      <c r="D68" s="75"/>
      <c r="E68" s="76"/>
    </row>
    <row r="69" spans="1:5" x14ac:dyDescent="0.2">
      <c r="A69" s="44"/>
      <c r="B69" s="44"/>
      <c r="C69" s="44"/>
      <c r="D69" s="44"/>
      <c r="E69" s="44"/>
    </row>
    <row r="70" spans="1:5" ht="17.25" x14ac:dyDescent="0.2">
      <c r="A70" s="191" t="s">
        <v>116</v>
      </c>
      <c r="B70" s="191"/>
      <c r="C70" s="191"/>
      <c r="D70" s="23"/>
      <c r="E70" s="23"/>
    </row>
    <row r="71" spans="1:5" x14ac:dyDescent="0.2">
      <c r="A71" s="23"/>
      <c r="B71" s="23"/>
      <c r="C71" s="23"/>
      <c r="D71" s="23"/>
      <c r="E71" s="23"/>
    </row>
    <row r="72" spans="1:5" ht="51.75" x14ac:dyDescent="0.2">
      <c r="A72" s="88" t="s">
        <v>117</v>
      </c>
      <c r="B72" s="88" t="s">
        <v>118</v>
      </c>
      <c r="C72" s="88" t="s">
        <v>119</v>
      </c>
      <c r="D72" s="88" t="s">
        <v>120</v>
      </c>
      <c r="E72" s="88" t="s">
        <v>121</v>
      </c>
    </row>
    <row r="73" spans="1:5" ht="27" customHeight="1" x14ac:dyDescent="0.2">
      <c r="A73" s="186" t="s">
        <v>124</v>
      </c>
      <c r="B73" s="186"/>
      <c r="C73" s="186"/>
      <c r="D73" s="186"/>
      <c r="E73" s="186"/>
    </row>
    <row r="74" spans="1:5" ht="17.25" x14ac:dyDescent="0.2">
      <c r="A74" s="69"/>
      <c r="B74" s="70"/>
      <c r="C74" s="70"/>
      <c r="D74" s="70"/>
      <c r="E74" s="71"/>
    </row>
    <row r="75" spans="1:5" ht="17.25" x14ac:dyDescent="0.2">
      <c r="A75" s="72"/>
      <c r="B75" s="43"/>
      <c r="C75" s="43"/>
      <c r="D75" s="43"/>
      <c r="E75" s="73"/>
    </row>
    <row r="76" spans="1:5" ht="17.25" x14ac:dyDescent="0.2">
      <c r="A76" s="72"/>
      <c r="B76" s="43"/>
      <c r="C76" s="43"/>
      <c r="D76" s="43"/>
      <c r="E76" s="73"/>
    </row>
    <row r="77" spans="1:5" ht="17.25" x14ac:dyDescent="0.2">
      <c r="A77" s="72"/>
      <c r="B77" s="43"/>
      <c r="C77" s="43"/>
      <c r="D77" s="43"/>
      <c r="E77" s="73"/>
    </row>
    <row r="78" spans="1:5" ht="17.25" x14ac:dyDescent="0.2">
      <c r="A78" s="78"/>
      <c r="B78" s="79"/>
      <c r="C78" s="79"/>
      <c r="D78" s="79"/>
      <c r="E78" s="80"/>
    </row>
    <row r="79" spans="1:5" ht="17.25" x14ac:dyDescent="0.2">
      <c r="A79" s="187" t="s">
        <v>125</v>
      </c>
      <c r="B79" s="187"/>
      <c r="C79" s="187"/>
      <c r="D79" s="187"/>
      <c r="E79" s="187"/>
    </row>
    <row r="80" spans="1:5" ht="17.25" x14ac:dyDescent="0.2">
      <c r="A80" s="69"/>
      <c r="B80" s="70"/>
      <c r="C80" s="70"/>
      <c r="D80" s="70"/>
      <c r="E80" s="71"/>
    </row>
    <row r="81" spans="1:5" ht="17.25" x14ac:dyDescent="0.2">
      <c r="A81" s="78"/>
      <c r="B81" s="79"/>
      <c r="C81" s="79"/>
      <c r="D81" s="79"/>
      <c r="E81" s="80"/>
    </row>
    <row r="82" spans="1:5" ht="26.25" customHeight="1" x14ac:dyDescent="0.2">
      <c r="A82" s="187" t="s">
        <v>123</v>
      </c>
      <c r="B82" s="187"/>
      <c r="C82" s="187"/>
      <c r="D82" s="187"/>
      <c r="E82" s="187"/>
    </row>
    <row r="83" spans="1:5" ht="17.25" x14ac:dyDescent="0.2">
      <c r="A83" s="69"/>
      <c r="B83" s="70"/>
      <c r="C83" s="70"/>
      <c r="D83" s="70"/>
      <c r="E83" s="71"/>
    </row>
    <row r="84" spans="1:5" ht="17.25" x14ac:dyDescent="0.2">
      <c r="A84" s="72"/>
      <c r="B84" s="43"/>
      <c r="C84" s="43"/>
      <c r="D84" s="43"/>
      <c r="E84" s="73"/>
    </row>
    <row r="85" spans="1:5" ht="17.25" x14ac:dyDescent="0.2">
      <c r="A85" s="72"/>
      <c r="B85" s="43"/>
      <c r="C85" s="43"/>
      <c r="D85" s="43"/>
      <c r="E85" s="73"/>
    </row>
    <row r="86" spans="1:5" ht="17.25" x14ac:dyDescent="0.2">
      <c r="A86" s="72"/>
      <c r="B86" s="43"/>
      <c r="C86" s="43"/>
      <c r="D86" s="43"/>
      <c r="E86" s="73"/>
    </row>
    <row r="87" spans="1:5" ht="17.25" x14ac:dyDescent="0.2">
      <c r="A87" s="78"/>
      <c r="B87" s="79"/>
      <c r="C87" s="79"/>
      <c r="D87" s="79"/>
      <c r="E87" s="80"/>
    </row>
    <row r="88" spans="1:5" ht="28.5" customHeight="1" x14ac:dyDescent="0.2">
      <c r="A88" s="187" t="s">
        <v>122</v>
      </c>
      <c r="B88" s="187"/>
      <c r="C88" s="187"/>
      <c r="D88" s="187"/>
      <c r="E88" s="187"/>
    </row>
    <row r="89" spans="1:5" ht="20.25" customHeight="1" x14ac:dyDescent="0.2">
      <c r="A89" s="69"/>
      <c r="B89" s="70"/>
      <c r="C89" s="70"/>
      <c r="D89" s="70"/>
      <c r="E89" s="71"/>
    </row>
    <row r="90" spans="1:5" ht="18.75" customHeight="1" x14ac:dyDescent="0.2">
      <c r="A90" s="72"/>
      <c r="B90" s="43"/>
      <c r="C90" s="43"/>
      <c r="D90" s="43"/>
      <c r="E90" s="73"/>
    </row>
    <row r="91" spans="1:5" ht="18.75" customHeight="1" x14ac:dyDescent="0.2">
      <c r="A91" s="72"/>
      <c r="B91" s="43"/>
      <c r="C91" s="43"/>
      <c r="D91" s="43"/>
      <c r="E91" s="73"/>
    </row>
    <row r="92" spans="1:5" ht="18.75" customHeight="1" x14ac:dyDescent="0.2">
      <c r="A92" s="188" t="s">
        <v>126</v>
      </c>
      <c r="B92" s="189"/>
      <c r="C92" s="189"/>
      <c r="D92" s="189"/>
      <c r="E92" s="190"/>
    </row>
    <row r="93" spans="1:5" ht="18" customHeight="1" x14ac:dyDescent="0.2">
      <c r="A93" s="72"/>
      <c r="B93" s="43"/>
      <c r="C93" s="43"/>
      <c r="D93" s="43"/>
      <c r="E93" s="73"/>
    </row>
    <row r="94" spans="1:5" ht="18" customHeight="1" x14ac:dyDescent="0.2">
      <c r="A94" s="78"/>
      <c r="B94" s="79"/>
      <c r="C94" s="79"/>
      <c r="D94" s="79"/>
      <c r="E94" s="80"/>
    </row>
    <row r="95" spans="1:5" ht="18" customHeight="1" x14ac:dyDescent="0.2">
      <c r="A95" s="78"/>
      <c r="B95" s="79"/>
      <c r="C95" s="79"/>
      <c r="D95" s="79"/>
      <c r="E95" s="80"/>
    </row>
    <row r="96" spans="1:5" ht="17.25" x14ac:dyDescent="0.2">
      <c r="A96" s="88" t="s">
        <v>104</v>
      </c>
      <c r="B96" s="88"/>
      <c r="C96" s="88"/>
      <c r="D96" s="81"/>
      <c r="E96" s="76"/>
    </row>
  </sheetData>
  <sheetProtection algorithmName="SHA-512" hashValue="TTyeQD44In9TAN2c2C+grrt8IFHDjRkKZSisPwETC7c0YNhrxjqMTaccsDqwQnSIJAuSbWf06QL3IGD6ojEs3g==" saltValue="/ov/gf5n4/FBhTmqLVXv/A==" spinCount="100000" sheet="1" objects="1" scenarios="1"/>
  <mergeCells count="16">
    <mergeCell ref="A31:C31"/>
    <mergeCell ref="A39:C39"/>
    <mergeCell ref="A47:E47"/>
    <mergeCell ref="A1:E1"/>
    <mergeCell ref="A3:C3"/>
    <mergeCell ref="A23:C23"/>
    <mergeCell ref="A63:E63"/>
    <mergeCell ref="A59:E59"/>
    <mergeCell ref="A54:E54"/>
    <mergeCell ref="A49:E49"/>
    <mergeCell ref="A70:C70"/>
    <mergeCell ref="A73:E73"/>
    <mergeCell ref="A82:E82"/>
    <mergeCell ref="A88:E88"/>
    <mergeCell ref="A79:E79"/>
    <mergeCell ref="A92:E92"/>
  </mergeCells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Информация о дох.-расх</vt:lpstr>
      <vt:lpstr>Покупатели_Поставщики</vt:lpstr>
      <vt:lpstr>Активы_Пасивы</vt:lpstr>
      <vt:lpstr>'Информация о дох.-расх'!Область_печати</vt:lpstr>
    </vt:vector>
  </TitlesOfParts>
  <Company>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Акользин Михаил Сергеевич</dc:creator>
  <cp:lastModifiedBy>Кудинова Любовь Александровна</cp:lastModifiedBy>
  <cp:lastPrinted>2017-03-07T11:46:26Z</cp:lastPrinted>
  <dcterms:created xsi:type="dcterms:W3CDTF">2009-04-08T06:16:43Z</dcterms:created>
  <dcterms:modified xsi:type="dcterms:W3CDTF">2021-07-13T12:13:19Z</dcterms:modified>
</cp:coreProperties>
</file>